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5608" windowHeight="13176" tabRatio="664" activeTab="1"/>
  </bookViews>
  <sheets>
    <sheet name="Example" sheetId="16" r:id="rId1"/>
    <sheet name="January" sheetId="1" r:id="rId2"/>
    <sheet name="February" sheetId="5" r:id="rId3"/>
    <sheet name="March" sheetId="6" r:id="rId4"/>
    <sheet name="April" sheetId="7" r:id="rId5"/>
    <sheet name="May" sheetId="8" r:id="rId6"/>
    <sheet name="June" sheetId="9" r:id="rId7"/>
    <sheet name="July" sheetId="10" r:id="rId8"/>
    <sheet name="August" sheetId="11" r:id="rId9"/>
    <sheet name="September" sheetId="12" r:id="rId10"/>
    <sheet name="October" sheetId="13" r:id="rId11"/>
    <sheet name="November" sheetId="14" r:id="rId12"/>
    <sheet name="December" sheetId="15" r:id="rId13"/>
  </sheets>
  <definedNames>
    <definedName name="_xlnm.Print_Area" localSheetId="4">April!$A$1:$H$66</definedName>
    <definedName name="_xlnm.Print_Area" localSheetId="8">August!$A$1:$H$66</definedName>
    <definedName name="_xlnm.Print_Area" localSheetId="12">December!$A$1:$H$66</definedName>
    <definedName name="_xlnm.Print_Area" localSheetId="0">Example!$A$1:$H$66</definedName>
    <definedName name="_xlnm.Print_Area" localSheetId="2">February!$A$1:$H$66</definedName>
    <definedName name="_xlnm.Print_Area" localSheetId="1">January!$A$1:$H$66</definedName>
    <definedName name="_xlnm.Print_Area" localSheetId="7">July!$A$1:$H$66</definedName>
    <definedName name="_xlnm.Print_Area" localSheetId="6">June!$A$1:$H$66</definedName>
    <definedName name="_xlnm.Print_Area" localSheetId="3">March!$A$1:$H$66</definedName>
    <definedName name="_xlnm.Print_Area" localSheetId="5">May!$A$1:$H$66</definedName>
    <definedName name="_xlnm.Print_Area" localSheetId="11">November!$A$1:$H$66</definedName>
    <definedName name="_xlnm.Print_Area" localSheetId="10">October!$A$1:$H$66</definedName>
    <definedName name="_xlnm.Print_Area" localSheetId="9">September!$A$1:$H$66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4" i="1" l="1"/>
  <c r="G40" i="1"/>
  <c r="G36" i="1"/>
  <c r="G41" i="1"/>
  <c r="G42" i="1"/>
  <c r="D21" i="1"/>
  <c r="D30" i="1"/>
  <c r="D39" i="1"/>
  <c r="D47" i="1"/>
  <c r="D48" i="1"/>
  <c r="G44" i="1"/>
  <c r="G45" i="1"/>
  <c r="F64" i="1"/>
  <c r="G24" i="5"/>
  <c r="G40" i="5"/>
  <c r="G36" i="5"/>
  <c r="G41" i="5"/>
  <c r="G42" i="5"/>
  <c r="D21" i="5"/>
  <c r="D30" i="5"/>
  <c r="D39" i="5"/>
  <c r="D47" i="5"/>
  <c r="D48" i="5"/>
  <c r="G44" i="5"/>
  <c r="G45" i="5"/>
  <c r="F64" i="5"/>
  <c r="G24" i="6"/>
  <c r="G40" i="6"/>
  <c r="G36" i="6"/>
  <c r="G41" i="6"/>
  <c r="G42" i="6"/>
  <c r="D21" i="6"/>
  <c r="D30" i="6"/>
  <c r="D39" i="6"/>
  <c r="D47" i="6"/>
  <c r="D48" i="6"/>
  <c r="G44" i="6"/>
  <c r="G45" i="6"/>
  <c r="F64" i="6"/>
  <c r="G24" i="7"/>
  <c r="G40" i="7"/>
  <c r="G36" i="7"/>
  <c r="G41" i="7"/>
  <c r="G42" i="7"/>
  <c r="D21" i="7"/>
  <c r="D30" i="7"/>
  <c r="D39" i="7"/>
  <c r="D47" i="7"/>
  <c r="D48" i="7"/>
  <c r="G44" i="7"/>
  <c r="G45" i="7"/>
  <c r="F64" i="7"/>
  <c r="C64" i="1"/>
  <c r="F61" i="1"/>
  <c r="F61" i="5"/>
  <c r="F61" i="6"/>
  <c r="F61" i="7"/>
  <c r="D47" i="8"/>
  <c r="F61" i="8"/>
  <c r="D47" i="9"/>
  <c r="F61" i="9"/>
  <c r="D47" i="10"/>
  <c r="F61" i="10"/>
  <c r="D47" i="11"/>
  <c r="F61" i="11"/>
  <c r="D47" i="12"/>
  <c r="F61" i="12"/>
  <c r="D47" i="13"/>
  <c r="F61" i="13"/>
  <c r="D47" i="14"/>
  <c r="F61" i="14"/>
  <c r="D47" i="15"/>
  <c r="F61" i="15"/>
  <c r="D47" i="16"/>
  <c r="F61" i="16"/>
  <c r="D61" i="1"/>
  <c r="D61" i="5"/>
  <c r="D61" i="6"/>
  <c r="D61" i="7"/>
  <c r="G24" i="8"/>
  <c r="D21" i="8"/>
  <c r="D30" i="8"/>
  <c r="D39" i="8"/>
  <c r="D48" i="8"/>
  <c r="D61" i="8"/>
  <c r="G24" i="9"/>
  <c r="D21" i="9"/>
  <c r="D30" i="9"/>
  <c r="D39" i="9"/>
  <c r="D48" i="9"/>
  <c r="D61" i="9"/>
  <c r="G24" i="10"/>
  <c r="D21" i="10"/>
  <c r="D30" i="10"/>
  <c r="D39" i="10"/>
  <c r="D48" i="10"/>
  <c r="D61" i="10"/>
  <c r="G24" i="11"/>
  <c r="D21" i="11"/>
  <c r="D30" i="11"/>
  <c r="D39" i="11"/>
  <c r="D48" i="11"/>
  <c r="D61" i="11"/>
  <c r="G24" i="12"/>
  <c r="D21" i="12"/>
  <c r="D30" i="12"/>
  <c r="D39" i="12"/>
  <c r="D48" i="12"/>
  <c r="D61" i="12"/>
  <c r="G24" i="13"/>
  <c r="D21" i="13"/>
  <c r="D30" i="13"/>
  <c r="D39" i="13"/>
  <c r="D48" i="13"/>
  <c r="D61" i="13"/>
  <c r="G24" i="14"/>
  <c r="D21" i="14"/>
  <c r="D30" i="14"/>
  <c r="D39" i="14"/>
  <c r="D48" i="14"/>
  <c r="D61" i="14"/>
  <c r="G24" i="15"/>
  <c r="D21" i="15"/>
  <c r="D30" i="15"/>
  <c r="D39" i="15"/>
  <c r="D48" i="15"/>
  <c r="D61" i="15"/>
  <c r="D21" i="16"/>
  <c r="D30" i="16"/>
  <c r="D39" i="16"/>
  <c r="D48" i="16"/>
  <c r="G24" i="16"/>
  <c r="D61" i="16"/>
  <c r="C61" i="1"/>
  <c r="C61" i="5"/>
  <c r="C61" i="6"/>
  <c r="C61" i="7"/>
  <c r="C61" i="8"/>
  <c r="C61" i="9"/>
  <c r="C61" i="10"/>
  <c r="C61" i="11"/>
  <c r="C61" i="12"/>
  <c r="C61" i="13"/>
  <c r="C61" i="14"/>
  <c r="C61" i="15"/>
  <c r="C61" i="16"/>
  <c r="F55" i="1"/>
  <c r="F55" i="5"/>
  <c r="F55" i="6"/>
  <c r="F55" i="7"/>
  <c r="G40" i="8"/>
  <c r="G36" i="8"/>
  <c r="G41" i="8"/>
  <c r="G42" i="8"/>
  <c r="G44" i="8"/>
  <c r="G45" i="8"/>
  <c r="F55" i="8"/>
  <c r="G40" i="9"/>
  <c r="G36" i="9"/>
  <c r="G41" i="9"/>
  <c r="G42" i="9"/>
  <c r="G44" i="9"/>
  <c r="G45" i="9"/>
  <c r="F55" i="9"/>
  <c r="G40" i="10"/>
  <c r="G36" i="10"/>
  <c r="G41" i="10"/>
  <c r="G42" i="10"/>
  <c r="G44" i="10"/>
  <c r="G45" i="10"/>
  <c r="F55" i="10"/>
  <c r="G40" i="11"/>
  <c r="G36" i="11"/>
  <c r="G41" i="11"/>
  <c r="G42" i="11"/>
  <c r="G44" i="11"/>
  <c r="G45" i="11"/>
  <c r="F55" i="11"/>
  <c r="G40" i="12"/>
  <c r="G36" i="12"/>
  <c r="G41" i="12"/>
  <c r="G42" i="12"/>
  <c r="G44" i="12"/>
  <c r="G45" i="12"/>
  <c r="F55" i="12"/>
  <c r="G40" i="13"/>
  <c r="G36" i="13"/>
  <c r="G41" i="13"/>
  <c r="G42" i="13"/>
  <c r="G44" i="13"/>
  <c r="G45" i="13"/>
  <c r="F55" i="13"/>
  <c r="G40" i="14"/>
  <c r="G36" i="14"/>
  <c r="G41" i="14"/>
  <c r="G42" i="14"/>
  <c r="G44" i="14"/>
  <c r="G45" i="14"/>
  <c r="F55" i="14"/>
  <c r="G40" i="15"/>
  <c r="G36" i="15"/>
  <c r="G41" i="15"/>
  <c r="G42" i="15"/>
  <c r="G44" i="15"/>
  <c r="G45" i="15"/>
  <c r="F55" i="15"/>
  <c r="G44" i="16"/>
  <c r="G40" i="16"/>
  <c r="G36" i="16"/>
  <c r="G41" i="16"/>
  <c r="G42" i="16"/>
  <c r="G45" i="16"/>
  <c r="F55" i="16"/>
  <c r="G47" i="1"/>
  <c r="G47" i="5"/>
  <c r="G47" i="6"/>
  <c r="G47" i="7"/>
  <c r="G47" i="8"/>
  <c r="G47" i="9"/>
  <c r="G47" i="10"/>
  <c r="G47" i="11"/>
  <c r="G47" i="12"/>
  <c r="G47" i="13"/>
  <c r="G47" i="14"/>
  <c r="G47" i="15"/>
  <c r="G47" i="16"/>
  <c r="G33" i="1"/>
  <c r="G33" i="5"/>
  <c r="G33" i="6"/>
  <c r="G33" i="7"/>
  <c r="G33" i="8"/>
  <c r="G33" i="9"/>
  <c r="G33" i="10"/>
  <c r="G33" i="11"/>
  <c r="G33" i="12"/>
  <c r="G33" i="13"/>
  <c r="G33" i="14"/>
  <c r="G33" i="15"/>
  <c r="G33" i="16"/>
  <c r="F64" i="16"/>
  <c r="C64" i="16"/>
  <c r="G48" i="16"/>
  <c r="F64" i="8"/>
  <c r="F64" i="9"/>
  <c r="F64" i="10"/>
  <c r="F64" i="11"/>
  <c r="F64" i="12"/>
  <c r="F64" i="13"/>
  <c r="F64" i="14"/>
  <c r="F64" i="15"/>
  <c r="C64" i="15"/>
  <c r="G48" i="15"/>
  <c r="C64" i="14"/>
  <c r="G48" i="14"/>
  <c r="C64" i="13"/>
  <c r="G48" i="13"/>
  <c r="C64" i="12"/>
  <c r="G48" i="12"/>
  <c r="C64" i="11"/>
  <c r="G48" i="11"/>
  <c r="C64" i="10"/>
  <c r="G48" i="10"/>
  <c r="C64" i="9"/>
  <c r="G48" i="9"/>
  <c r="C64" i="8"/>
  <c r="G48" i="8"/>
  <c r="C64" i="7"/>
  <c r="G48" i="7"/>
  <c r="C64" i="6"/>
  <c r="G48" i="6"/>
  <c r="C64" i="5"/>
  <c r="G48" i="5"/>
  <c r="G48" i="1"/>
</calcChain>
</file>

<file path=xl/sharedStrings.xml><?xml version="1.0" encoding="utf-8"?>
<sst xmlns="http://schemas.openxmlformats.org/spreadsheetml/2006/main" count="712" uniqueCount="73">
  <si>
    <t>Year:</t>
  </si>
  <si>
    <t>Income</t>
  </si>
  <si>
    <t>Subtotal:</t>
  </si>
  <si>
    <t>Total Expenses:</t>
  </si>
  <si>
    <t>After Tax Income</t>
  </si>
  <si>
    <t>Taxable Income</t>
  </si>
  <si>
    <r>
      <t xml:space="preserve">(Section 1 - Salary) </t>
    </r>
    <r>
      <rPr>
        <sz val="7.5"/>
        <rFont val="Calibri"/>
        <family val="2"/>
      </rPr>
      <t>÷</t>
    </r>
    <r>
      <rPr>
        <sz val="7.5"/>
        <rFont val="Arial"/>
        <family val="2"/>
      </rPr>
      <t xml:space="preserve"> # of Units</t>
    </r>
  </si>
  <si>
    <t>(Gross tax YTD divided by # of months x 12)</t>
  </si>
  <si>
    <t>(TAXABLE INCOME + SALARY from all P&amp;L's YTD)</t>
  </si>
  <si>
    <t>Profit &amp; Loss</t>
  </si>
  <si>
    <t>Name:</t>
  </si>
  <si>
    <t>Dashboard:</t>
  </si>
  <si>
    <t>Savings</t>
  </si>
  <si>
    <t xml:space="preserve"> January</t>
  </si>
  <si>
    <t>Month:</t>
  </si>
  <si>
    <t>Section 1 - Expenses</t>
  </si>
  <si>
    <t>OFFICE
EXPENSES</t>
  </si>
  <si>
    <t>WAGE
EXPENSES</t>
  </si>
  <si>
    <t>MISCELLANEOUS
EXPENSES</t>
  </si>
  <si>
    <t>PERSONAL
EXPENSES</t>
  </si>
  <si>
    <t>Outside Revenue</t>
  </si>
  <si>
    <t>Title Company Revenue</t>
  </si>
  <si>
    <t xml:space="preserve">Referral Fees </t>
  </si>
  <si>
    <t>Processing Fees</t>
  </si>
  <si>
    <t>Buyer Agents / Loan Reps</t>
  </si>
  <si>
    <t>Name // Number of Units</t>
  </si>
  <si>
    <t>Company Income</t>
  </si>
  <si>
    <t>Commissions from Pay Log</t>
  </si>
  <si>
    <t>Units Closed from Pay Log</t>
  </si>
  <si>
    <t>Revenue per Unit</t>
  </si>
  <si>
    <t>Section 2 - Other Income</t>
  </si>
  <si>
    <t>Section 3 - Personal Income</t>
  </si>
  <si>
    <t>Total Other Income</t>
  </si>
  <si>
    <t>Total Personal Income</t>
  </si>
  <si>
    <t>Section 4 - Net Income</t>
  </si>
  <si>
    <t>Total Other Income (Section 2)</t>
  </si>
  <si>
    <t>Total Personal Income (Section 3)</t>
  </si>
  <si>
    <t>Total Gross Income</t>
  </si>
  <si>
    <t>Total Expenses (Section 1)</t>
  </si>
  <si>
    <t>25% for Uncle Sam</t>
  </si>
  <si>
    <t xml:space="preserve">COMPANY
FLOAT BALANCE                                            </t>
  </si>
  <si>
    <t>SALARY</t>
  </si>
  <si>
    <t>TAXABLE INCOME (Section 4)</t>
  </si>
  <si>
    <t>COST TO ACQUIRE</t>
  </si>
  <si>
    <t>PROFIT</t>
  </si>
  <si>
    <t>PERSONAL EXPENSES RUN THROUGH COMPANY</t>
  </si>
  <si>
    <t>(Section 2 - Section 1)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</si>
  <si>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</si>
  <si>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</si>
  <si>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</si>
  <si>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</si>
  <si>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</si>
  <si>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</si>
  <si>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</si>
  <si>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</si>
  <si>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</si>
  <si>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</si>
  <si>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</si>
  <si>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</si>
  <si>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YEAR</t>
  </si>
  <si>
    <t>YOUR NAME</t>
  </si>
  <si>
    <t>Rent</t>
  </si>
  <si>
    <t>Website</t>
  </si>
  <si>
    <t>Office Phone</t>
  </si>
  <si>
    <t>Internet</t>
  </si>
  <si>
    <t>Copies / Print</t>
  </si>
  <si>
    <t>RP1</t>
  </si>
  <si>
    <t>Closing Gifts</t>
  </si>
  <si>
    <t>Cell Phone</t>
  </si>
  <si>
    <t>GROSS TAXABLE INCOME YTD</t>
  </si>
  <si>
    <t>PROJECTED YEAR-END GROSS TAXABLE INCOME</t>
  </si>
  <si>
    <t>Section 5 - Taxable Income</t>
  </si>
  <si>
    <t>TAX ACCOUNT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</si>
</sst>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31" x14ac:knownFonts="1"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7.5"/>
      <name val="Calibri"/>
      <family val="2"/>
    </font>
    <font>
      <b/>
      <sz val="9"/>
      <name val="Arial"/>
      <family val="2"/>
    </font>
    <font>
      <sz val="8"/>
      <name val="Calibri"/>
      <family val="2"/>
      <scheme val="minor"/>
    </font>
    <font>
      <b/>
      <sz val="18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24"/>
      <name val="Impact"/>
      <family val="2"/>
    </font>
    <font>
      <b/>
      <sz val="20"/>
      <color theme="1"/>
      <name val="Arial"/>
      <family val="2"/>
    </font>
    <font>
      <b/>
      <sz val="20"/>
      <color indexed="8"/>
      <name val="Arial"/>
      <family val="2"/>
    </font>
    <font>
      <b/>
      <sz val="14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6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D1A5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/>
    <xf numFmtId="0" fontId="0" fillId="0" borderId="0" xfId="0" applyFill="1"/>
    <xf numFmtId="17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9" xfId="0" applyFont="1" applyFill="1" applyBorder="1"/>
    <xf numFmtId="164" fontId="0" fillId="0" borderId="0" xfId="0" applyNumberFormat="1" applyFill="1" applyBorder="1"/>
    <xf numFmtId="0" fontId="1" fillId="0" borderId="15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0" fontId="0" fillId="0" borderId="5" xfId="0" applyFill="1" applyBorder="1"/>
    <xf numFmtId="0" fontId="2" fillId="0" borderId="5" xfId="0" applyFont="1" applyFill="1" applyBorder="1"/>
    <xf numFmtId="0" fontId="0" fillId="0" borderId="6" xfId="0" applyFill="1" applyBorder="1"/>
    <xf numFmtId="0" fontId="2" fillId="0" borderId="5" xfId="0" applyFont="1" applyFill="1" applyBorder="1" applyAlignment="1">
      <alignment vertical="center"/>
    </xf>
    <xf numFmtId="0" fontId="2" fillId="0" borderId="13" xfId="0" applyFont="1" applyFill="1" applyBorder="1"/>
    <xf numFmtId="0" fontId="3" fillId="0" borderId="5" xfId="0" applyFont="1" applyFill="1" applyBorder="1"/>
    <xf numFmtId="0" fontId="2" fillId="0" borderId="5" xfId="1" applyFont="1" applyFill="1" applyBorder="1" applyAlignment="1" applyProtection="1"/>
    <xf numFmtId="0" fontId="14" fillId="0" borderId="0" xfId="0" applyFont="1" applyFill="1" applyBorder="1" applyAlignment="1">
      <alignment horizontal="right"/>
    </xf>
    <xf numFmtId="0" fontId="19" fillId="0" borderId="7" xfId="0" applyFont="1" applyFill="1" applyBorder="1" applyAlignment="1">
      <alignment horizontal="right"/>
    </xf>
    <xf numFmtId="164" fontId="2" fillId="0" borderId="29" xfId="0" applyNumberFormat="1" applyFont="1" applyFill="1" applyBorder="1"/>
    <xf numFmtId="0" fontId="0" fillId="2" borderId="2" xfId="0" applyFill="1" applyBorder="1"/>
    <xf numFmtId="0" fontId="1" fillId="2" borderId="7" xfId="0" applyFont="1" applyFill="1" applyBorder="1" applyAlignment="1"/>
    <xf numFmtId="0" fontId="1" fillId="2" borderId="3" xfId="0" applyFont="1" applyFill="1" applyBorder="1" applyAlignment="1"/>
    <xf numFmtId="164" fontId="1" fillId="0" borderId="37" xfId="0" applyNumberFormat="1" applyFont="1" applyFill="1" applyBorder="1"/>
    <xf numFmtId="0" fontId="1" fillId="4" borderId="0" xfId="0" applyFont="1" applyFill="1" applyBorder="1" applyAlignment="1">
      <alignment horizontal="center"/>
    </xf>
    <xf numFmtId="164" fontId="0" fillId="4" borderId="0" xfId="0" applyNumberFormat="1" applyFill="1" applyBorder="1"/>
    <xf numFmtId="164" fontId="5" fillId="4" borderId="0" xfId="0" applyNumberFormat="1" applyFont="1" applyFill="1" applyBorder="1"/>
    <xf numFmtId="164" fontId="0" fillId="4" borderId="0" xfId="0" applyNumberFormat="1" applyFont="1" applyFill="1" applyBorder="1" applyAlignment="1">
      <alignment horizontal="right"/>
    </xf>
    <xf numFmtId="0" fontId="0" fillId="4" borderId="0" xfId="0" applyFill="1"/>
    <xf numFmtId="0" fontId="2" fillId="4" borderId="0" xfId="0" applyFont="1" applyFill="1" applyBorder="1"/>
    <xf numFmtId="164" fontId="5" fillId="4" borderId="33" xfId="0" applyNumberFormat="1" applyFont="1" applyFill="1" applyBorder="1"/>
    <xf numFmtId="0" fontId="0" fillId="4" borderId="17" xfId="0" applyFill="1" applyBorder="1" applyAlignment="1">
      <alignment horizontal="left"/>
    </xf>
    <xf numFmtId="0" fontId="0" fillId="4" borderId="22" xfId="0" applyFill="1" applyBorder="1"/>
    <xf numFmtId="164" fontId="0" fillId="4" borderId="17" xfId="0" applyNumberFormat="1" applyFill="1" applyBorder="1"/>
    <xf numFmtId="164" fontId="0" fillId="4" borderId="22" xfId="0" applyNumberFormat="1" applyFill="1" applyBorder="1"/>
    <xf numFmtId="164" fontId="24" fillId="0" borderId="35" xfId="0" applyNumberFormat="1" applyFont="1" applyFill="1" applyBorder="1"/>
    <xf numFmtId="0" fontId="24" fillId="0" borderId="5" xfId="0" applyFont="1" applyFill="1" applyBorder="1" applyAlignment="1">
      <alignment horizontal="left"/>
    </xf>
    <xf numFmtId="164" fontId="24" fillId="0" borderId="6" xfId="0" applyNumberFormat="1" applyFont="1" applyFill="1" applyBorder="1"/>
    <xf numFmtId="164" fontId="24" fillId="0" borderId="12" xfId="0" applyNumberFormat="1" applyFont="1" applyFill="1" applyBorder="1"/>
    <xf numFmtId="164" fontId="24" fillId="0" borderId="6" xfId="0" applyNumberFormat="1" applyFont="1" applyFill="1" applyBorder="1" applyAlignment="1">
      <alignment horizontal="right"/>
    </xf>
    <xf numFmtId="0" fontId="19" fillId="0" borderId="7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/>
    </xf>
    <xf numFmtId="0" fontId="23" fillId="0" borderId="5" xfId="0" applyFont="1" applyFill="1" applyBorder="1"/>
    <xf numFmtId="0" fontId="20" fillId="0" borderId="5" xfId="0" applyFont="1" applyFill="1" applyBorder="1"/>
    <xf numFmtId="164" fontId="23" fillId="0" borderId="6" xfId="0" applyNumberFormat="1" applyFont="1" applyFill="1" applyBorder="1" applyAlignment="1">
      <alignment horizontal="right"/>
    </xf>
    <xf numFmtId="0" fontId="24" fillId="0" borderId="5" xfId="0" applyFont="1" applyFill="1" applyBorder="1"/>
    <xf numFmtId="0" fontId="24" fillId="0" borderId="20" xfId="0" applyFont="1" applyFill="1" applyBorder="1"/>
    <xf numFmtId="0" fontId="24" fillId="0" borderId="14" xfId="0" applyFont="1" applyFill="1" applyBorder="1"/>
    <xf numFmtId="0" fontId="24" fillId="0" borderId="20" xfId="0" applyFont="1" applyBorder="1"/>
    <xf numFmtId="164" fontId="23" fillId="0" borderId="12" xfId="0" applyNumberFormat="1" applyFont="1" applyFill="1" applyBorder="1" applyAlignment="1">
      <alignment horizontal="right"/>
    </xf>
    <xf numFmtId="164" fontId="24" fillId="0" borderId="12" xfId="0" applyNumberFormat="1" applyFont="1" applyFill="1" applyBorder="1" applyAlignment="1">
      <alignment horizontal="right"/>
    </xf>
    <xf numFmtId="164" fontId="24" fillId="0" borderId="35" xfId="0" applyNumberFormat="1" applyFont="1" applyFill="1" applyBorder="1" applyAlignment="1">
      <alignment horizontal="right"/>
    </xf>
    <xf numFmtId="164" fontId="26" fillId="0" borderId="35" xfId="0" applyNumberFormat="1" applyFont="1" applyFill="1" applyBorder="1" applyAlignment="1">
      <alignment horizontal="right"/>
    </xf>
    <xf numFmtId="0" fontId="25" fillId="0" borderId="13" xfId="0" applyFont="1" applyFill="1" applyBorder="1"/>
    <xf numFmtId="0" fontId="25" fillId="0" borderId="5" xfId="0" applyFont="1" applyFill="1" applyBorder="1"/>
    <xf numFmtId="0" fontId="3" fillId="0" borderId="13" xfId="0" applyFont="1" applyFill="1" applyBorder="1"/>
    <xf numFmtId="164" fontId="21" fillId="0" borderId="12" xfId="0" applyNumberFormat="1" applyFont="1" applyFill="1" applyBorder="1"/>
    <xf numFmtId="0" fontId="1" fillId="0" borderId="5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164" fontId="21" fillId="0" borderId="16" xfId="0" applyNumberFormat="1" applyFont="1" applyFill="1" applyBorder="1"/>
    <xf numFmtId="164" fontId="22" fillId="0" borderId="16" xfId="0" applyNumberFormat="1" applyFont="1" applyFill="1" applyBorder="1"/>
    <xf numFmtId="164" fontId="21" fillId="0" borderId="6" xfId="0" applyNumberFormat="1" applyFont="1" applyFill="1" applyBorder="1"/>
    <xf numFmtId="164" fontId="22" fillId="0" borderId="6" xfId="0" applyNumberFormat="1" applyFont="1" applyFill="1" applyBorder="1"/>
    <xf numFmtId="164" fontId="1" fillId="0" borderId="16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164" fontId="23" fillId="0" borderId="5" xfId="0" applyNumberFormat="1" applyFont="1" applyFill="1" applyBorder="1" applyAlignment="1">
      <alignment horizontal="center"/>
    </xf>
    <xf numFmtId="0" fontId="8" fillId="4" borderId="20" xfId="0" applyFont="1" applyFill="1" applyBorder="1" applyAlignment="1"/>
    <xf numFmtId="0" fontId="0" fillId="4" borderId="0" xfId="0" applyFill="1" applyBorder="1" applyAlignment="1">
      <alignment wrapText="1"/>
    </xf>
    <xf numFmtId="0" fontId="0" fillId="4" borderId="18" xfId="0" applyFill="1" applyBorder="1" applyAlignment="1">
      <alignment wrapText="1"/>
    </xf>
    <xf numFmtId="0" fontId="0" fillId="4" borderId="0" xfId="0" applyFill="1" applyBorder="1"/>
    <xf numFmtId="0" fontId="0" fillId="4" borderId="20" xfId="0" applyFill="1" applyBorder="1" applyAlignment="1">
      <alignment wrapText="1"/>
    </xf>
    <xf numFmtId="0" fontId="9" fillId="4" borderId="21" xfId="0" applyFont="1" applyFill="1" applyBorder="1" applyAlignment="1">
      <alignment horizontal="center" vertical="top" wrapText="1"/>
    </xf>
    <xf numFmtId="0" fontId="8" fillId="4" borderId="0" xfId="0" applyFont="1" applyFill="1" applyBorder="1" applyAlignment="1"/>
    <xf numFmtId="0" fontId="8" fillId="4" borderId="18" xfId="0" applyFont="1" applyFill="1" applyBorder="1" applyAlignment="1"/>
    <xf numFmtId="0" fontId="13" fillId="0" borderId="23" xfId="0" applyFont="1" applyFill="1" applyBorder="1" applyAlignment="1">
      <alignment horizontal="center"/>
    </xf>
    <xf numFmtId="0" fontId="28" fillId="0" borderId="23" xfId="0" applyFont="1" applyFill="1" applyBorder="1"/>
    <xf numFmtId="0" fontId="28" fillId="0" borderId="23" xfId="0" applyFont="1" applyFill="1" applyBorder="1" applyAlignment="1">
      <alignment horizontal="center"/>
    </xf>
    <xf numFmtId="1" fontId="24" fillId="0" borderId="6" xfId="0" applyNumberFormat="1" applyFont="1" applyFill="1" applyBorder="1" applyAlignment="1">
      <alignment horizontal="right"/>
    </xf>
    <xf numFmtId="1" fontId="26" fillId="0" borderId="6" xfId="0" applyNumberFormat="1" applyFont="1" applyFill="1" applyBorder="1" applyAlignment="1">
      <alignment horizontal="right"/>
    </xf>
    <xf numFmtId="0" fontId="0" fillId="2" borderId="7" xfId="0" applyFill="1" applyBorder="1"/>
    <xf numFmtId="0" fontId="27" fillId="0" borderId="0" xfId="0" applyFont="1" applyFill="1" applyBorder="1" applyAlignment="1"/>
    <xf numFmtId="0" fontId="8" fillId="4" borderId="1" xfId="0" applyFont="1" applyFill="1" applyBorder="1" applyAlignment="1">
      <alignment horizontal="center" vertical="top"/>
    </xf>
    <xf numFmtId="0" fontId="8" fillId="4" borderId="22" xfId="0" applyFont="1" applyFill="1" applyBorder="1" applyAlignment="1">
      <alignment horizontal="center" vertical="top"/>
    </xf>
    <xf numFmtId="8" fontId="23" fillId="0" borderId="26" xfId="0" applyNumberFormat="1" applyFont="1" applyFill="1" applyBorder="1" applyAlignment="1">
      <alignment horizontal="center"/>
    </xf>
    <xf numFmtId="8" fontId="23" fillId="0" borderId="8" xfId="0" applyNumberFormat="1" applyFont="1" applyFill="1" applyBorder="1" applyAlignment="1">
      <alignment horizontal="center"/>
    </xf>
    <xf numFmtId="0" fontId="21" fillId="0" borderId="21" xfId="0" applyFont="1" applyFill="1" applyBorder="1" applyAlignment="1">
      <alignment horizontal="left" vertical="center" textRotation="90"/>
    </xf>
    <xf numFmtId="0" fontId="21" fillId="0" borderId="10" xfId="0" applyFont="1" applyFill="1" applyBorder="1" applyAlignment="1">
      <alignment horizontal="left" vertical="center" textRotation="90"/>
    </xf>
    <xf numFmtId="0" fontId="21" fillId="0" borderId="9" xfId="0" applyFont="1" applyFill="1" applyBorder="1" applyAlignment="1">
      <alignment horizontal="left" vertical="center" textRotation="90"/>
    </xf>
    <xf numFmtId="0" fontId="21" fillId="0" borderId="8" xfId="0" applyFont="1" applyFill="1" applyBorder="1" applyAlignment="1">
      <alignment horizontal="left" vertical="center" textRotation="90"/>
    </xf>
    <xf numFmtId="0" fontId="11" fillId="0" borderId="30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164" fontId="23" fillId="0" borderId="30" xfId="0" applyNumberFormat="1" applyFont="1" applyFill="1" applyBorder="1" applyAlignment="1">
      <alignment horizontal="center" wrapText="1"/>
    </xf>
    <xf numFmtId="164" fontId="23" fillId="0" borderId="6" xfId="0" applyNumberFormat="1" applyFont="1" applyFill="1" applyBorder="1" applyAlignment="1">
      <alignment horizontal="center" wrapText="1"/>
    </xf>
    <xf numFmtId="164" fontId="23" fillId="0" borderId="26" xfId="0" applyNumberFormat="1" applyFont="1" applyFill="1" applyBorder="1" applyAlignment="1">
      <alignment horizontal="center"/>
    </xf>
    <xf numFmtId="164" fontId="23" fillId="0" borderId="11" xfId="0" applyNumberFormat="1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 vertical="top"/>
    </xf>
    <xf numFmtId="164" fontId="23" fillId="0" borderId="5" xfId="0" applyNumberFormat="1" applyFont="1" applyFill="1" applyBorder="1" applyAlignment="1">
      <alignment horizontal="center" wrapText="1"/>
    </xf>
    <xf numFmtId="0" fontId="8" fillId="4" borderId="28" xfId="0" applyFont="1" applyFill="1" applyBorder="1" applyAlignment="1">
      <alignment horizontal="center" vertical="top"/>
    </xf>
    <xf numFmtId="0" fontId="8" fillId="4" borderId="27" xfId="0" applyFont="1" applyFill="1" applyBorder="1" applyAlignment="1">
      <alignment horizontal="center" vertical="top"/>
    </xf>
    <xf numFmtId="0" fontId="11" fillId="0" borderId="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164" fontId="23" fillId="0" borderId="9" xfId="0" applyNumberFormat="1" applyFont="1" applyFill="1" applyBorder="1" applyAlignment="1">
      <alignment horizontal="center"/>
    </xf>
    <xf numFmtId="164" fontId="23" fillId="0" borderId="8" xfId="0" applyNumberFormat="1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 vertical="center" textRotation="90" wrapText="1"/>
    </xf>
    <xf numFmtId="0" fontId="21" fillId="0" borderId="32" xfId="0" applyFont="1" applyFill="1" applyBorder="1" applyAlignment="1">
      <alignment horizontal="center" vertical="center" textRotation="90"/>
    </xf>
    <xf numFmtId="0" fontId="21" fillId="0" borderId="33" xfId="0" applyFont="1" applyFill="1" applyBorder="1" applyAlignment="1">
      <alignment horizontal="center" vertical="center" textRotation="90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164" fontId="23" fillId="0" borderId="26" xfId="0" applyNumberFormat="1" applyFont="1" applyFill="1" applyBorder="1" applyAlignment="1">
      <alignment horizontal="center" wrapText="1"/>
    </xf>
    <xf numFmtId="164" fontId="23" fillId="0" borderId="11" xfId="0" applyNumberFormat="1" applyFont="1" applyFill="1" applyBorder="1" applyAlignment="1">
      <alignment horizontal="center" wrapText="1"/>
    </xf>
    <xf numFmtId="0" fontId="8" fillId="4" borderId="25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 vertical="top"/>
    </xf>
    <xf numFmtId="0" fontId="8" fillId="4" borderId="18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right"/>
    </xf>
    <xf numFmtId="0" fontId="2" fillId="0" borderId="39" xfId="0" applyFont="1" applyFill="1" applyBorder="1" applyAlignment="1">
      <alignment horizontal="right"/>
    </xf>
    <xf numFmtId="0" fontId="17" fillId="0" borderId="0" xfId="0" applyFont="1" applyFill="1" applyAlignment="1">
      <alignment horizontal="right"/>
    </xf>
    <xf numFmtId="0" fontId="19" fillId="0" borderId="2" xfId="0" applyFont="1" applyFill="1" applyBorder="1" applyAlignment="1">
      <alignment horizontal="right"/>
    </xf>
    <xf numFmtId="0" fontId="19" fillId="0" borderId="7" xfId="0" applyFont="1" applyFill="1" applyBorder="1" applyAlignment="1">
      <alignment horizontal="right"/>
    </xf>
    <xf numFmtId="0" fontId="24" fillId="0" borderId="4" xfId="0" applyFont="1" applyFill="1" applyBorder="1" applyAlignment="1">
      <alignment horizontal="left"/>
    </xf>
    <xf numFmtId="0" fontId="24" fillId="0" borderId="38" xfId="0" applyFont="1" applyFill="1" applyBorder="1" applyAlignment="1">
      <alignment horizontal="left"/>
    </xf>
    <xf numFmtId="0" fontId="24" fillId="0" borderId="9" xfId="0" applyFont="1" applyFill="1" applyBorder="1" applyAlignment="1">
      <alignment horizontal="left"/>
    </xf>
    <xf numFmtId="0" fontId="24" fillId="0" borderId="8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right"/>
    </xf>
    <xf numFmtId="0" fontId="1" fillId="0" borderId="40" xfId="0" applyFont="1" applyFill="1" applyBorder="1" applyAlignment="1">
      <alignment horizontal="right"/>
    </xf>
    <xf numFmtId="0" fontId="29" fillId="0" borderId="23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 vertical="center" textRotation="90" wrapText="1"/>
    </xf>
    <xf numFmtId="0" fontId="22" fillId="0" borderId="32" xfId="0" applyFont="1" applyFill="1" applyBorder="1" applyAlignment="1">
      <alignment horizontal="center" vertical="center" textRotation="90"/>
    </xf>
    <xf numFmtId="0" fontId="18" fillId="0" borderId="0" xfId="0" applyFont="1" applyFill="1" applyAlignment="1">
      <alignment horizontal="right"/>
    </xf>
    <xf numFmtId="0" fontId="22" fillId="0" borderId="21" xfId="0" applyFont="1" applyFill="1" applyBorder="1" applyAlignment="1">
      <alignment horizontal="left" vertical="center" textRotation="90"/>
    </xf>
    <xf numFmtId="0" fontId="22" fillId="0" borderId="10" xfId="0" applyFont="1" applyFill="1" applyBorder="1" applyAlignment="1">
      <alignment horizontal="left" vertical="center" textRotation="90"/>
    </xf>
    <xf numFmtId="0" fontId="22" fillId="0" borderId="9" xfId="0" applyFont="1" applyFill="1" applyBorder="1" applyAlignment="1">
      <alignment horizontal="left" vertical="center" textRotation="90"/>
    </xf>
    <xf numFmtId="0" fontId="22" fillId="0" borderId="8" xfId="0" applyFont="1" applyFill="1" applyBorder="1" applyAlignment="1">
      <alignment horizontal="left" vertical="center" textRotation="90"/>
    </xf>
    <xf numFmtId="0" fontId="22" fillId="0" borderId="33" xfId="0" applyFont="1" applyFill="1" applyBorder="1" applyAlignment="1">
      <alignment horizontal="center" vertical="center" textRotation="90"/>
    </xf>
    <xf numFmtId="0" fontId="22" fillId="0" borderId="4" xfId="0" applyFont="1" applyFill="1" applyBorder="1" applyAlignment="1">
      <alignment horizontal="left" vertical="center" textRotation="90" wrapText="1"/>
    </xf>
    <xf numFmtId="0" fontId="22" fillId="0" borderId="38" xfId="0" applyFont="1" applyFill="1" applyBorder="1" applyAlignment="1">
      <alignment horizontal="left" vertical="center" textRotation="90" wrapText="1"/>
    </xf>
    <xf numFmtId="0" fontId="30" fillId="0" borderId="23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colors>
    <mruColors>
      <color rgb="FF3D1A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66"/>
  <sheetViews>
    <sheetView zoomScaleNormal="100" workbookViewId="0">
      <selection sqref="A1:H1"/>
    </sheetView>
  </sheetViews>
  <sheetFormatPr defaultColWidth="9.09765625" defaultRowHeight="15.6" x14ac:dyDescent="0.3"/>
  <cols>
    <col min="1" max="1" width="7.8984375" style="1" bestFit="1" customWidth="1"/>
    <col min="2" max="2" width="6.69921875" style="1" customWidth="1"/>
    <col min="3" max="3" width="18.69921875" style="1" customWidth="1"/>
    <col min="4" max="4" width="13.69921875" style="1" customWidth="1"/>
    <col min="5" max="5" width="10.69921875" style="1" customWidth="1"/>
    <col min="6" max="6" width="29.5" style="1" customWidth="1"/>
    <col min="7" max="8" width="13.69921875" style="1" customWidth="1"/>
    <col min="9" max="16384" width="9.09765625" style="1"/>
  </cols>
  <sheetData>
    <row r="1" spans="1:8" ht="29.4" customHeight="1" x14ac:dyDescent="0.5">
      <c r="A1" s="134" t="s">
        <v>9</v>
      </c>
      <c r="B1" s="134"/>
      <c r="C1" s="134"/>
      <c r="D1" s="134"/>
      <c r="E1" s="134"/>
      <c r="F1" s="134"/>
      <c r="G1" s="134"/>
      <c r="H1" s="134"/>
    </row>
    <row r="2" spans="1:8" ht="19.95" customHeight="1" x14ac:dyDescent="0.5">
      <c r="C2" s="11"/>
      <c r="D2" s="12"/>
      <c r="E2" s="12"/>
      <c r="F2" s="12"/>
      <c r="G2" s="12"/>
    </row>
    <row r="3" spans="1:8" ht="19.95" customHeight="1" x14ac:dyDescent="0.5">
      <c r="C3" s="11"/>
      <c r="D3" s="12"/>
      <c r="E3" s="12"/>
      <c r="F3" s="12"/>
      <c r="G3" s="7" t="s">
        <v>1</v>
      </c>
      <c r="H3" s="7" t="s">
        <v>12</v>
      </c>
    </row>
    <row r="4" spans="1:8" ht="24.6" customHeight="1" x14ac:dyDescent="0.4">
      <c r="A4" s="138" t="s">
        <v>10</v>
      </c>
      <c r="B4" s="138"/>
      <c r="C4" s="148" t="s">
        <v>60</v>
      </c>
      <c r="D4" s="148"/>
      <c r="E4" s="90"/>
      <c r="F4" s="21" t="s">
        <v>11</v>
      </c>
      <c r="G4" s="84">
        <v>10</v>
      </c>
      <c r="H4" s="86">
        <v>2</v>
      </c>
    </row>
    <row r="5" spans="1:8" ht="19.95" customHeight="1" x14ac:dyDescent="0.5">
      <c r="C5" s="11"/>
      <c r="D5" s="12"/>
      <c r="E5" s="12"/>
      <c r="F5" s="12"/>
      <c r="G5" s="12"/>
    </row>
    <row r="6" spans="1:8" ht="19.95" customHeight="1" thickBot="1" x14ac:dyDescent="0.55000000000000004">
      <c r="C6" s="11"/>
      <c r="D6" s="12"/>
      <c r="E6" s="12"/>
      <c r="F6" s="12"/>
      <c r="G6" s="12"/>
    </row>
    <row r="7" spans="1:8" ht="18.600000000000001" thickBot="1" x14ac:dyDescent="0.4">
      <c r="A7" s="139" t="s">
        <v>14</v>
      </c>
      <c r="B7" s="140"/>
      <c r="C7" s="44" t="s">
        <v>58</v>
      </c>
      <c r="D7" s="22" t="s">
        <v>0</v>
      </c>
      <c r="E7" s="45" t="s">
        <v>59</v>
      </c>
      <c r="F7" s="2"/>
      <c r="G7" s="3"/>
    </row>
    <row r="8" spans="1:8" ht="31.95" customHeight="1" thickBot="1" x14ac:dyDescent="0.35">
      <c r="A8" s="120" t="s">
        <v>15</v>
      </c>
      <c r="B8" s="135"/>
      <c r="C8" s="135"/>
      <c r="D8" s="121"/>
      <c r="E8" s="28"/>
      <c r="F8" s="120" t="s">
        <v>30</v>
      </c>
      <c r="G8" s="121"/>
    </row>
    <row r="9" spans="1:8" ht="15.6" customHeight="1" x14ac:dyDescent="0.3">
      <c r="A9" s="114" t="s">
        <v>16</v>
      </c>
      <c r="B9" s="141" t="s">
        <v>61</v>
      </c>
      <c r="C9" s="142"/>
      <c r="D9" s="39">
        <v>500</v>
      </c>
      <c r="E9" s="28"/>
      <c r="F9" s="18" t="s">
        <v>20</v>
      </c>
      <c r="G9" s="58"/>
    </row>
    <row r="10" spans="1:8" ht="15" customHeight="1" x14ac:dyDescent="0.3">
      <c r="A10" s="115"/>
      <c r="B10" s="143" t="s">
        <v>65</v>
      </c>
      <c r="C10" s="144"/>
      <c r="D10" s="41">
        <v>30</v>
      </c>
      <c r="E10" s="29"/>
      <c r="F10" s="19" t="s">
        <v>21</v>
      </c>
      <c r="G10" s="53"/>
    </row>
    <row r="11" spans="1:8" x14ac:dyDescent="0.3">
      <c r="A11" s="115"/>
      <c r="B11" s="143" t="s">
        <v>62</v>
      </c>
      <c r="C11" s="144"/>
      <c r="D11" s="41">
        <v>100</v>
      </c>
      <c r="E11" s="29"/>
      <c r="F11" s="20" t="s">
        <v>22</v>
      </c>
      <c r="G11" s="53"/>
    </row>
    <row r="12" spans="1:8" x14ac:dyDescent="0.3">
      <c r="A12" s="115"/>
      <c r="B12" s="143" t="s">
        <v>63</v>
      </c>
      <c r="C12" s="144"/>
      <c r="D12" s="41">
        <v>40</v>
      </c>
      <c r="E12" s="29"/>
      <c r="F12" s="15" t="s">
        <v>23</v>
      </c>
      <c r="G12" s="59"/>
    </row>
    <row r="13" spans="1:8" ht="15.6" customHeight="1" x14ac:dyDescent="0.3">
      <c r="A13" s="115"/>
      <c r="B13" s="143" t="s">
        <v>64</v>
      </c>
      <c r="C13" s="144"/>
      <c r="D13" s="41">
        <v>100</v>
      </c>
      <c r="E13" s="29"/>
      <c r="F13" s="4" t="s">
        <v>24</v>
      </c>
      <c r="G13" s="43">
        <v>2500</v>
      </c>
    </row>
    <row r="14" spans="1:8" x14ac:dyDescent="0.3">
      <c r="A14" s="115"/>
      <c r="B14" s="95"/>
      <c r="C14" s="96"/>
      <c r="D14" s="41"/>
      <c r="E14" s="29"/>
      <c r="F14" s="46" t="s">
        <v>25</v>
      </c>
      <c r="G14" s="59"/>
    </row>
    <row r="15" spans="1:8" x14ac:dyDescent="0.3">
      <c r="A15" s="115"/>
      <c r="B15" s="95"/>
      <c r="C15" s="96"/>
      <c r="D15" s="41"/>
      <c r="E15" s="29"/>
      <c r="F15" s="55"/>
      <c r="G15" s="43"/>
    </row>
    <row r="16" spans="1:8" x14ac:dyDescent="0.3">
      <c r="A16" s="115"/>
      <c r="B16" s="95"/>
      <c r="C16" s="96"/>
      <c r="D16" s="41"/>
      <c r="E16" s="29"/>
      <c r="F16" s="56"/>
      <c r="G16" s="43"/>
    </row>
    <row r="17" spans="1:7" x14ac:dyDescent="0.3">
      <c r="A17" s="115"/>
      <c r="B17" s="95"/>
      <c r="C17" s="96"/>
      <c r="D17" s="41"/>
      <c r="E17" s="29"/>
      <c r="F17" s="40"/>
      <c r="G17" s="43"/>
    </row>
    <row r="18" spans="1:7" x14ac:dyDescent="0.3">
      <c r="A18" s="115"/>
      <c r="B18" s="95"/>
      <c r="C18" s="96"/>
      <c r="D18" s="41"/>
      <c r="E18" s="29"/>
      <c r="F18" s="57"/>
      <c r="G18" s="43"/>
    </row>
    <row r="19" spans="1:7" x14ac:dyDescent="0.3">
      <c r="A19" s="115"/>
      <c r="B19" s="95"/>
      <c r="C19" s="96"/>
      <c r="D19" s="41"/>
      <c r="E19" s="29"/>
      <c r="F19" s="54"/>
      <c r="G19" s="43"/>
    </row>
    <row r="20" spans="1:7" x14ac:dyDescent="0.3">
      <c r="A20" s="115"/>
      <c r="B20" s="97"/>
      <c r="C20" s="98"/>
      <c r="D20" s="41"/>
      <c r="E20" s="29"/>
      <c r="F20" s="54"/>
      <c r="G20" s="43"/>
    </row>
    <row r="21" spans="1:7" ht="16.2" thickBot="1" x14ac:dyDescent="0.35">
      <c r="A21" s="115"/>
      <c r="B21" s="136" t="s">
        <v>2</v>
      </c>
      <c r="C21" s="137"/>
      <c r="D21" s="23">
        <f>SUM(D9:D20)</f>
        <v>770</v>
      </c>
      <c r="E21" s="29"/>
      <c r="F21" s="54"/>
      <c r="G21" s="43"/>
    </row>
    <row r="22" spans="1:7" ht="16.2" thickBot="1" x14ac:dyDescent="0.35">
      <c r="A22" s="24"/>
      <c r="B22" s="89"/>
      <c r="C22" s="25"/>
      <c r="D22" s="26"/>
      <c r="E22" s="30"/>
      <c r="F22" s="15" t="s">
        <v>26</v>
      </c>
      <c r="G22" s="43"/>
    </row>
    <row r="23" spans="1:7" x14ac:dyDescent="0.3">
      <c r="A23" s="114" t="s">
        <v>17</v>
      </c>
      <c r="B23" s="141" t="s">
        <v>66</v>
      </c>
      <c r="C23" s="142"/>
      <c r="D23" s="42">
        <v>1600</v>
      </c>
      <c r="E23" s="28"/>
      <c r="F23" s="15"/>
      <c r="G23" s="43"/>
    </row>
    <row r="24" spans="1:7" ht="16.2" thickBot="1" x14ac:dyDescent="0.35">
      <c r="A24" s="115"/>
      <c r="B24" s="97"/>
      <c r="C24" s="98"/>
      <c r="D24" s="42"/>
      <c r="E24" s="29"/>
      <c r="F24" s="6" t="s">
        <v>32</v>
      </c>
      <c r="G24" s="72">
        <f>SUM(G9:G23)</f>
        <v>2500</v>
      </c>
    </row>
    <row r="25" spans="1:7" x14ac:dyDescent="0.3">
      <c r="A25" s="115"/>
      <c r="B25" s="97"/>
      <c r="C25" s="98"/>
      <c r="D25" s="41"/>
      <c r="E25" s="29"/>
      <c r="F25" s="33"/>
      <c r="G25" s="37"/>
    </row>
    <row r="26" spans="1:7" ht="16.2" thickBot="1" x14ac:dyDescent="0.35">
      <c r="A26" s="115"/>
      <c r="B26" s="97"/>
      <c r="C26" s="98"/>
      <c r="D26" s="41"/>
      <c r="E26" s="29"/>
      <c r="F26" s="33"/>
      <c r="G26" s="38"/>
    </row>
    <row r="27" spans="1:7" ht="18" thickBot="1" x14ac:dyDescent="0.35">
      <c r="A27" s="115"/>
      <c r="B27" s="97"/>
      <c r="C27" s="98"/>
      <c r="D27" s="41"/>
      <c r="E27" s="29"/>
      <c r="F27" s="120" t="s">
        <v>31</v>
      </c>
      <c r="G27" s="121"/>
    </row>
    <row r="28" spans="1:7" ht="16.2" customHeight="1" x14ac:dyDescent="0.3">
      <c r="A28" s="115"/>
      <c r="B28" s="97"/>
      <c r="C28" s="98"/>
      <c r="D28" s="41"/>
      <c r="E28" s="29"/>
      <c r="F28" s="47" t="s">
        <v>27</v>
      </c>
      <c r="G28" s="60">
        <v>9000</v>
      </c>
    </row>
    <row r="29" spans="1:7" x14ac:dyDescent="0.3">
      <c r="A29" s="115"/>
      <c r="B29" s="97"/>
      <c r="C29" s="98"/>
      <c r="D29" s="41"/>
      <c r="E29" s="29"/>
      <c r="F29" s="48"/>
      <c r="G29" s="43"/>
    </row>
    <row r="30" spans="1:7" ht="15.6" customHeight="1" thickBot="1" x14ac:dyDescent="0.35">
      <c r="A30" s="116"/>
      <c r="B30" s="136" t="s">
        <v>2</v>
      </c>
      <c r="C30" s="137"/>
      <c r="D30" s="23">
        <f>SUM(D23:D29)</f>
        <v>1600</v>
      </c>
      <c r="E30" s="29"/>
      <c r="F30" s="51"/>
      <c r="G30" s="43"/>
    </row>
    <row r="31" spans="1:7" ht="16.2" thickBot="1" x14ac:dyDescent="0.35">
      <c r="A31" s="117"/>
      <c r="B31" s="118"/>
      <c r="C31" s="118"/>
      <c r="D31" s="119"/>
      <c r="E31" s="30"/>
      <c r="F31" s="50" t="s">
        <v>28</v>
      </c>
      <c r="G31" s="87">
        <v>3</v>
      </c>
    </row>
    <row r="32" spans="1:7" ht="15.6" customHeight="1" x14ac:dyDescent="0.3">
      <c r="A32" s="114" t="s">
        <v>18</v>
      </c>
      <c r="B32" s="141" t="s">
        <v>67</v>
      </c>
      <c r="C32" s="142"/>
      <c r="D32" s="42">
        <v>90</v>
      </c>
      <c r="E32" s="28"/>
      <c r="F32" s="52"/>
      <c r="G32" s="43"/>
    </row>
    <row r="33" spans="1:7" ht="15.6" customHeight="1" x14ac:dyDescent="0.3">
      <c r="A33" s="115"/>
      <c r="B33" s="95"/>
      <c r="C33" s="96"/>
      <c r="D33" s="41"/>
      <c r="E33" s="29"/>
      <c r="F33" s="48" t="s">
        <v>29</v>
      </c>
      <c r="G33" s="41">
        <f>G28/G31</f>
        <v>3000</v>
      </c>
    </row>
    <row r="34" spans="1:7" x14ac:dyDescent="0.3">
      <c r="A34" s="115"/>
      <c r="B34" s="95"/>
      <c r="C34" s="96"/>
      <c r="D34" s="41"/>
      <c r="E34" s="29"/>
      <c r="F34" s="49"/>
      <c r="G34" s="53"/>
    </row>
    <row r="35" spans="1:7" ht="15.6" customHeight="1" x14ac:dyDescent="0.3">
      <c r="A35" s="115"/>
      <c r="B35" s="95"/>
      <c r="C35" s="96"/>
      <c r="D35" s="41"/>
      <c r="E35" s="29"/>
      <c r="F35" s="52"/>
      <c r="G35" s="53"/>
    </row>
    <row r="36" spans="1:7" ht="16.2" thickBot="1" x14ac:dyDescent="0.35">
      <c r="A36" s="115"/>
      <c r="B36" s="95"/>
      <c r="C36" s="96"/>
      <c r="D36" s="41"/>
      <c r="E36" s="29"/>
      <c r="F36" s="6" t="s">
        <v>33</v>
      </c>
      <c r="G36" s="72">
        <f>G28</f>
        <v>9000</v>
      </c>
    </row>
    <row r="37" spans="1:7" x14ac:dyDescent="0.3">
      <c r="A37" s="115"/>
      <c r="B37" s="95"/>
      <c r="C37" s="96"/>
      <c r="D37" s="41"/>
      <c r="E37" s="29"/>
      <c r="F37" s="32"/>
      <c r="G37" s="35"/>
    </row>
    <row r="38" spans="1:7" ht="16.2" thickBot="1" x14ac:dyDescent="0.35">
      <c r="A38" s="115"/>
      <c r="B38" s="97"/>
      <c r="C38" s="98"/>
      <c r="D38" s="41"/>
      <c r="E38" s="29"/>
      <c r="F38" s="32"/>
      <c r="G38" s="36"/>
    </row>
    <row r="39" spans="1:7" ht="18" thickBot="1" x14ac:dyDescent="0.35">
      <c r="A39" s="116"/>
      <c r="B39" s="136" t="s">
        <v>2</v>
      </c>
      <c r="C39" s="137"/>
      <c r="D39" s="23">
        <f>SUM(D32:D38)</f>
        <v>90</v>
      </c>
      <c r="E39" s="29"/>
      <c r="F39" s="122" t="s">
        <v>34</v>
      </c>
      <c r="G39" s="123"/>
    </row>
    <row r="40" spans="1:7" ht="16.2" thickBot="1" x14ac:dyDescent="0.35">
      <c r="A40" s="117"/>
      <c r="B40" s="118"/>
      <c r="C40" s="118"/>
      <c r="D40" s="119"/>
      <c r="E40" s="30"/>
      <c r="F40" s="62" t="s">
        <v>35</v>
      </c>
      <c r="G40" s="42">
        <f>G24</f>
        <v>2500</v>
      </c>
    </row>
    <row r="41" spans="1:7" x14ac:dyDescent="0.3">
      <c r="A41" s="114" t="s">
        <v>19</v>
      </c>
      <c r="B41" s="141" t="s">
        <v>68</v>
      </c>
      <c r="C41" s="142"/>
      <c r="D41" s="42">
        <v>100</v>
      </c>
      <c r="E41" s="28"/>
      <c r="F41" s="63" t="s">
        <v>36</v>
      </c>
      <c r="G41" s="41">
        <f>G36</f>
        <v>9000</v>
      </c>
    </row>
    <row r="42" spans="1:7" x14ac:dyDescent="0.3">
      <c r="A42" s="115"/>
      <c r="B42" s="97"/>
      <c r="C42" s="98"/>
      <c r="D42" s="41"/>
      <c r="E42" s="29"/>
      <c r="F42" s="66" t="s">
        <v>37</v>
      </c>
      <c r="G42" s="65">
        <f>G40+G41</f>
        <v>11500</v>
      </c>
    </row>
    <row r="43" spans="1:7" x14ac:dyDescent="0.3">
      <c r="A43" s="115"/>
      <c r="B43" s="97"/>
      <c r="C43" s="98"/>
      <c r="D43" s="41"/>
      <c r="E43" s="29"/>
      <c r="F43" s="14"/>
      <c r="G43" s="16"/>
    </row>
    <row r="44" spans="1:7" x14ac:dyDescent="0.3">
      <c r="A44" s="115"/>
      <c r="B44" s="97"/>
      <c r="C44" s="98"/>
      <c r="D44" s="43"/>
      <c r="E44" s="29"/>
      <c r="F44" s="63" t="s">
        <v>38</v>
      </c>
      <c r="G44" s="41">
        <f>D48</f>
        <v>2560</v>
      </c>
    </row>
    <row r="45" spans="1:7" x14ac:dyDescent="0.3">
      <c r="A45" s="115"/>
      <c r="B45" s="97"/>
      <c r="C45" s="98"/>
      <c r="D45" s="41"/>
      <c r="E45" s="31"/>
      <c r="F45" s="66" t="s">
        <v>5</v>
      </c>
      <c r="G45" s="70">
        <f>G42-G44</f>
        <v>8940</v>
      </c>
    </row>
    <row r="46" spans="1:7" x14ac:dyDescent="0.3">
      <c r="A46" s="115"/>
      <c r="B46" s="97"/>
      <c r="C46" s="98"/>
      <c r="D46" s="41"/>
      <c r="E46" s="29"/>
      <c r="F46" s="14"/>
      <c r="G46" s="16"/>
    </row>
    <row r="47" spans="1:7" ht="16.2" thickBot="1" x14ac:dyDescent="0.35">
      <c r="A47" s="116"/>
      <c r="B47" s="136" t="s">
        <v>2</v>
      </c>
      <c r="C47" s="137"/>
      <c r="D47" s="23">
        <f>SUM(D41:D46)</f>
        <v>100</v>
      </c>
      <c r="E47" s="29"/>
      <c r="F47" s="17" t="s">
        <v>39</v>
      </c>
      <c r="G47" s="41">
        <f>G45*0.25</f>
        <v>2235</v>
      </c>
    </row>
    <row r="48" spans="1:7" ht="16.2" thickBot="1" x14ac:dyDescent="0.35">
      <c r="B48" s="146" t="s">
        <v>3</v>
      </c>
      <c r="C48" s="147"/>
      <c r="D48" s="27">
        <f>D21+D30+D39+D47</f>
        <v>2560</v>
      </c>
      <c r="E48" s="34"/>
      <c r="F48" s="67" t="s">
        <v>4</v>
      </c>
      <c r="G48" s="68">
        <f>G45-G47</f>
        <v>6705</v>
      </c>
    </row>
    <row r="49" spans="3:7" x14ac:dyDescent="0.3">
      <c r="C49" s="7"/>
      <c r="D49" s="5"/>
      <c r="E49" s="13"/>
    </row>
    <row r="50" spans="3:7" x14ac:dyDescent="0.3">
      <c r="C50" s="7"/>
      <c r="D50" s="5"/>
      <c r="E50" s="13"/>
    </row>
    <row r="51" spans="3:7" x14ac:dyDescent="0.3">
      <c r="C51" s="7"/>
      <c r="D51" s="5"/>
      <c r="E51" s="13"/>
    </row>
    <row r="52" spans="3:7" ht="16.2" thickBot="1" x14ac:dyDescent="0.35">
      <c r="C52" s="7"/>
      <c r="D52" s="5"/>
      <c r="E52" s="5"/>
    </row>
    <row r="53" spans="3:7" ht="18" thickBot="1" x14ac:dyDescent="0.35">
      <c r="C53" s="122" t="s">
        <v>71</v>
      </c>
      <c r="D53" s="126"/>
      <c r="E53" s="126"/>
      <c r="F53" s="126"/>
      <c r="G53" s="123"/>
    </row>
    <row r="54" spans="3:7" ht="30" customHeight="1" x14ac:dyDescent="0.3">
      <c r="C54" s="74" t="s">
        <v>40</v>
      </c>
      <c r="D54" s="127" t="s">
        <v>41</v>
      </c>
      <c r="E54" s="127"/>
      <c r="F54" s="127" t="s">
        <v>42</v>
      </c>
      <c r="G54" s="128"/>
    </row>
    <row r="55" spans="3:7" x14ac:dyDescent="0.3">
      <c r="C55" s="75"/>
      <c r="D55" s="101"/>
      <c r="E55" s="101"/>
      <c r="F55" s="129">
        <f>G45</f>
        <v>8940</v>
      </c>
      <c r="G55" s="130"/>
    </row>
    <row r="56" spans="3:7" ht="12.75" customHeight="1" x14ac:dyDescent="0.3">
      <c r="C56" s="76"/>
      <c r="D56" s="131"/>
      <c r="E56" s="131"/>
      <c r="F56" s="132"/>
      <c r="G56" s="133"/>
    </row>
    <row r="57" spans="3:7" ht="15.6" customHeight="1" x14ac:dyDescent="0.3">
      <c r="C57" s="110" t="s">
        <v>72</v>
      </c>
      <c r="D57" s="111"/>
      <c r="E57" s="77"/>
      <c r="F57" s="77"/>
      <c r="G57" s="78"/>
    </row>
    <row r="58" spans="3:7" x14ac:dyDescent="0.3">
      <c r="C58" s="112">
        <v>2235</v>
      </c>
      <c r="D58" s="113"/>
      <c r="E58" s="79"/>
      <c r="F58" s="79"/>
      <c r="G58" s="78"/>
    </row>
    <row r="59" spans="3:7" x14ac:dyDescent="0.3">
      <c r="C59" s="80"/>
      <c r="D59" s="77"/>
      <c r="E59" s="77"/>
      <c r="F59" s="77"/>
      <c r="G59" s="78"/>
    </row>
    <row r="60" spans="3:7" ht="15.6" customHeight="1" x14ac:dyDescent="0.3">
      <c r="C60" s="73" t="s">
        <v>43</v>
      </c>
      <c r="D60" s="145" t="s">
        <v>44</v>
      </c>
      <c r="E60" s="111"/>
      <c r="F60" s="124" t="s">
        <v>45</v>
      </c>
      <c r="G60" s="125"/>
    </row>
    <row r="61" spans="3:7" x14ac:dyDescent="0.3">
      <c r="C61" s="75">
        <f>((D48-D55)/G31)</f>
        <v>853.33333333333337</v>
      </c>
      <c r="D61" s="93">
        <f>G24-D48</f>
        <v>-60</v>
      </c>
      <c r="E61" s="94"/>
      <c r="F61" s="103">
        <f>D47</f>
        <v>100</v>
      </c>
      <c r="G61" s="104"/>
    </row>
    <row r="62" spans="3:7" x14ac:dyDescent="0.3">
      <c r="C62" s="81" t="s">
        <v>6</v>
      </c>
      <c r="D62" s="105" t="s">
        <v>46</v>
      </c>
      <c r="E62" s="105"/>
      <c r="F62" s="82"/>
      <c r="G62" s="83"/>
    </row>
    <row r="63" spans="3:7" ht="12.75" customHeight="1" x14ac:dyDescent="0.3">
      <c r="C63" s="109" t="s">
        <v>70</v>
      </c>
      <c r="D63" s="99"/>
      <c r="E63" s="99"/>
      <c r="F63" s="99" t="s">
        <v>69</v>
      </c>
      <c r="G63" s="100"/>
    </row>
    <row r="64" spans="3:7" ht="15" customHeight="1" x14ac:dyDescent="0.3">
      <c r="C64" s="106">
        <f>(F64/1)*12</f>
        <v>107280</v>
      </c>
      <c r="D64" s="101"/>
      <c r="E64" s="101"/>
      <c r="F64" s="101">
        <f>G45+D55</f>
        <v>8940</v>
      </c>
      <c r="G64" s="102"/>
    </row>
    <row r="65" spans="3:7" ht="12.75" customHeight="1" thickBot="1" x14ac:dyDescent="0.35">
      <c r="C65" s="107" t="s">
        <v>7</v>
      </c>
      <c r="D65" s="108"/>
      <c r="E65" s="108"/>
      <c r="F65" s="91" t="s">
        <v>8</v>
      </c>
      <c r="G65" s="92"/>
    </row>
    <row r="66" spans="3:7" x14ac:dyDescent="0.3">
      <c r="C66" s="8"/>
      <c r="D66" s="5"/>
      <c r="E66" s="5"/>
      <c r="F66" s="9"/>
      <c r="G66" s="10"/>
    </row>
  </sheetData>
  <mergeCells count="71">
    <mergeCell ref="C4:D4"/>
    <mergeCell ref="B39:C39"/>
    <mergeCell ref="B41:C41"/>
    <mergeCell ref="B42:C42"/>
    <mergeCell ref="B43:C43"/>
    <mergeCell ref="B32:C32"/>
    <mergeCell ref="B33:C33"/>
    <mergeCell ref="B34:C34"/>
    <mergeCell ref="B35:C35"/>
    <mergeCell ref="B36:C36"/>
    <mergeCell ref="B23:C23"/>
    <mergeCell ref="B15:C15"/>
    <mergeCell ref="B16:C16"/>
    <mergeCell ref="B17:C17"/>
    <mergeCell ref="A1:H1"/>
    <mergeCell ref="A9:A21"/>
    <mergeCell ref="A8:D8"/>
    <mergeCell ref="F8:G8"/>
    <mergeCell ref="B18:C18"/>
    <mergeCell ref="B19:C19"/>
    <mergeCell ref="B20:C20"/>
    <mergeCell ref="B21:C21"/>
    <mergeCell ref="A4:B4"/>
    <mergeCell ref="A7:B7"/>
    <mergeCell ref="B9:C9"/>
    <mergeCell ref="B10:C10"/>
    <mergeCell ref="B11:C11"/>
    <mergeCell ref="B12:C12"/>
    <mergeCell ref="B13:C13"/>
    <mergeCell ref="B14:C14"/>
    <mergeCell ref="F27:G27"/>
    <mergeCell ref="F39:G39"/>
    <mergeCell ref="F60:G60"/>
    <mergeCell ref="C53:G53"/>
    <mergeCell ref="F54:G54"/>
    <mergeCell ref="F55:G55"/>
    <mergeCell ref="D54:E54"/>
    <mergeCell ref="D55:E55"/>
    <mergeCell ref="D56:E56"/>
    <mergeCell ref="F56:G56"/>
    <mergeCell ref="D60:E60"/>
    <mergeCell ref="B30:C30"/>
    <mergeCell ref="B27:C27"/>
    <mergeCell ref="B28:C28"/>
    <mergeCell ref="B29:C29"/>
    <mergeCell ref="B45:C45"/>
    <mergeCell ref="A23:A30"/>
    <mergeCell ref="A32:A39"/>
    <mergeCell ref="A31:D31"/>
    <mergeCell ref="A41:A47"/>
    <mergeCell ref="A40:D40"/>
    <mergeCell ref="B24:C24"/>
    <mergeCell ref="B25:C25"/>
    <mergeCell ref="B26:C26"/>
    <mergeCell ref="B46:C46"/>
    <mergeCell ref="B47:C47"/>
    <mergeCell ref="B44:C44"/>
    <mergeCell ref="F65:G65"/>
    <mergeCell ref="D61:E61"/>
    <mergeCell ref="B37:C37"/>
    <mergeCell ref="B38:C38"/>
    <mergeCell ref="F63:G63"/>
    <mergeCell ref="F64:G64"/>
    <mergeCell ref="F61:G61"/>
    <mergeCell ref="D62:E62"/>
    <mergeCell ref="C64:E64"/>
    <mergeCell ref="C65:E65"/>
    <mergeCell ref="C63:E63"/>
    <mergeCell ref="C57:D57"/>
    <mergeCell ref="C58:D58"/>
    <mergeCell ref="B48:C48"/>
  </mergeCells>
  <pageMargins left="0.75" right="0.75" top="1" bottom="1" header="0.5" footer="0.5"/>
  <pageSetup paperSize="5" scale="71" orientation="portrait" horizontalDpi="4294967292" verticalDpi="4294967292" r:id="rId1"/>
  <headerFooter scaleWithDoc="0">
    <oddFooter>&amp;L&amp;G&amp;C&amp;"-,Italic"&amp;10Partners Coaching Partners - Union Home Mortgage&amp;R&amp;G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zoomScaleNormal="100" workbookViewId="0">
      <selection activeCell="C53" sqref="C53:G53"/>
    </sheetView>
  </sheetViews>
  <sheetFormatPr defaultColWidth="9.09765625" defaultRowHeight="15.6" x14ac:dyDescent="0.3"/>
  <cols>
    <col min="1" max="1" width="7.8984375" style="1" bestFit="1" customWidth="1"/>
    <col min="2" max="2" width="6.69921875" style="1" customWidth="1"/>
    <col min="3" max="3" width="18.69921875" style="1" customWidth="1"/>
    <col min="4" max="4" width="13.69921875" style="1" customWidth="1"/>
    <col min="5" max="5" width="10.69921875" style="1" customWidth="1"/>
    <col min="6" max="6" width="29.5" style="1" customWidth="1"/>
    <col min="7" max="8" width="13.69921875" style="1" customWidth="1"/>
    <col min="9" max="16384" width="9.09765625" style="1"/>
  </cols>
  <sheetData>
    <row r="1" spans="1:8" ht="29.4" customHeight="1" x14ac:dyDescent="0.5">
      <c r="A1" s="134" t="s">
        <v>9</v>
      </c>
      <c r="B1" s="134"/>
      <c r="C1" s="134"/>
      <c r="D1" s="134"/>
      <c r="E1" s="134"/>
      <c r="F1" s="134"/>
      <c r="G1" s="134"/>
      <c r="H1" s="134"/>
    </row>
    <row r="2" spans="1:8" ht="19.95" customHeight="1" x14ac:dyDescent="0.5">
      <c r="C2" s="11"/>
      <c r="D2" s="12"/>
      <c r="E2" s="12"/>
      <c r="F2" s="12"/>
      <c r="G2" s="12"/>
    </row>
    <row r="3" spans="1:8" ht="19.95" customHeight="1" x14ac:dyDescent="0.5">
      <c r="C3" s="11"/>
      <c r="D3" s="12"/>
      <c r="E3" s="12"/>
      <c r="F3" s="12"/>
      <c r="G3" s="7" t="s">
        <v>1</v>
      </c>
      <c r="H3" s="7" t="s">
        <v>12</v>
      </c>
    </row>
    <row r="4" spans="1:8" ht="24.6" customHeight="1" x14ac:dyDescent="0.4">
      <c r="A4" s="151" t="s">
        <v>10</v>
      </c>
      <c r="B4" s="151"/>
      <c r="C4" s="159"/>
      <c r="D4" s="159"/>
      <c r="E4" s="90"/>
      <c r="F4" s="21" t="s">
        <v>11</v>
      </c>
      <c r="G4" s="84"/>
      <c r="H4" s="85"/>
    </row>
    <row r="5" spans="1:8" ht="19.95" customHeight="1" x14ac:dyDescent="0.5">
      <c r="C5" s="11"/>
      <c r="D5" s="12"/>
      <c r="E5" s="12"/>
      <c r="F5" s="12"/>
      <c r="G5" s="12"/>
    </row>
    <row r="6" spans="1:8" ht="19.95" customHeight="1" thickBot="1" x14ac:dyDescent="0.55000000000000004">
      <c r="C6" s="11"/>
      <c r="D6" s="12"/>
      <c r="E6" s="12"/>
      <c r="F6" s="12"/>
      <c r="G6" s="12"/>
    </row>
    <row r="7" spans="1:8" ht="18.600000000000001" thickBot="1" x14ac:dyDescent="0.4">
      <c r="A7" s="139" t="s">
        <v>14</v>
      </c>
      <c r="B7" s="140"/>
      <c r="C7" s="44" t="s">
        <v>54</v>
      </c>
      <c r="D7" s="22" t="s">
        <v>0</v>
      </c>
      <c r="E7" s="45"/>
      <c r="F7" s="2"/>
      <c r="G7" s="3"/>
    </row>
    <row r="8" spans="1:8" ht="31.95" customHeight="1" thickBot="1" x14ac:dyDescent="0.35">
      <c r="A8" s="120" t="s">
        <v>15</v>
      </c>
      <c r="B8" s="135"/>
      <c r="C8" s="135"/>
      <c r="D8" s="121"/>
      <c r="E8" s="28"/>
      <c r="F8" s="120" t="s">
        <v>30</v>
      </c>
      <c r="G8" s="121"/>
    </row>
    <row r="9" spans="1:8" ht="15.6" customHeight="1" x14ac:dyDescent="0.3">
      <c r="A9" s="149" t="s">
        <v>16</v>
      </c>
      <c r="B9" s="141"/>
      <c r="C9" s="142"/>
      <c r="D9" s="39"/>
      <c r="E9" s="28"/>
      <c r="F9" s="18" t="s">
        <v>20</v>
      </c>
      <c r="G9" s="58"/>
    </row>
    <row r="10" spans="1:8" ht="15" customHeight="1" x14ac:dyDescent="0.3">
      <c r="A10" s="150"/>
      <c r="B10" s="143"/>
      <c r="C10" s="144"/>
      <c r="D10" s="41"/>
      <c r="E10" s="29"/>
      <c r="F10" s="19" t="s">
        <v>21</v>
      </c>
      <c r="G10" s="53"/>
    </row>
    <row r="11" spans="1:8" x14ac:dyDescent="0.3">
      <c r="A11" s="150"/>
      <c r="B11" s="143"/>
      <c r="C11" s="144"/>
      <c r="D11" s="41"/>
      <c r="E11" s="29"/>
      <c r="F11" s="20" t="s">
        <v>22</v>
      </c>
      <c r="G11" s="53"/>
    </row>
    <row r="12" spans="1:8" x14ac:dyDescent="0.3">
      <c r="A12" s="150"/>
      <c r="B12" s="143"/>
      <c r="C12" s="144"/>
      <c r="D12" s="41"/>
      <c r="E12" s="29"/>
      <c r="F12" s="15" t="s">
        <v>23</v>
      </c>
      <c r="G12" s="59"/>
    </row>
    <row r="13" spans="1:8" ht="15.6" customHeight="1" x14ac:dyDescent="0.3">
      <c r="A13" s="150"/>
      <c r="B13" s="143"/>
      <c r="C13" s="144"/>
      <c r="D13" s="41"/>
      <c r="E13" s="29"/>
      <c r="F13" s="4" t="s">
        <v>24</v>
      </c>
      <c r="G13" s="43"/>
    </row>
    <row r="14" spans="1:8" x14ac:dyDescent="0.3">
      <c r="A14" s="150"/>
      <c r="B14" s="152"/>
      <c r="C14" s="153"/>
      <c r="D14" s="41"/>
      <c r="E14" s="29"/>
      <c r="F14" s="46" t="s">
        <v>25</v>
      </c>
      <c r="G14" s="59"/>
    </row>
    <row r="15" spans="1:8" x14ac:dyDescent="0.3">
      <c r="A15" s="150"/>
      <c r="B15" s="152"/>
      <c r="C15" s="153"/>
      <c r="D15" s="41"/>
      <c r="E15" s="29"/>
      <c r="F15" s="55"/>
      <c r="G15" s="43"/>
    </row>
    <row r="16" spans="1:8" x14ac:dyDescent="0.3">
      <c r="A16" s="150"/>
      <c r="B16" s="152"/>
      <c r="C16" s="153"/>
      <c r="D16" s="41"/>
      <c r="E16" s="29"/>
      <c r="F16" s="56"/>
      <c r="G16" s="43"/>
    </row>
    <row r="17" spans="1:7" x14ac:dyDescent="0.3">
      <c r="A17" s="150"/>
      <c r="B17" s="152"/>
      <c r="C17" s="153"/>
      <c r="D17" s="41"/>
      <c r="E17" s="29"/>
      <c r="F17" s="40"/>
      <c r="G17" s="43"/>
    </row>
    <row r="18" spans="1:7" x14ac:dyDescent="0.3">
      <c r="A18" s="150"/>
      <c r="B18" s="152"/>
      <c r="C18" s="153"/>
      <c r="D18" s="41"/>
      <c r="E18" s="29"/>
      <c r="F18" s="57"/>
      <c r="G18" s="43"/>
    </row>
    <row r="19" spans="1:7" x14ac:dyDescent="0.3">
      <c r="A19" s="150"/>
      <c r="B19" s="152"/>
      <c r="C19" s="153"/>
      <c r="D19" s="41"/>
      <c r="E19" s="29"/>
      <c r="F19" s="54"/>
      <c r="G19" s="43"/>
    </row>
    <row r="20" spans="1:7" x14ac:dyDescent="0.3">
      <c r="A20" s="150"/>
      <c r="B20" s="154"/>
      <c r="C20" s="155"/>
      <c r="D20" s="41"/>
      <c r="E20" s="29"/>
      <c r="F20" s="54"/>
      <c r="G20" s="43"/>
    </row>
    <row r="21" spans="1:7" ht="16.2" thickBot="1" x14ac:dyDescent="0.35">
      <c r="A21" s="150"/>
      <c r="B21" s="136" t="s">
        <v>2</v>
      </c>
      <c r="C21" s="137"/>
      <c r="D21" s="23">
        <f>SUM(D9:D20)</f>
        <v>0</v>
      </c>
      <c r="E21" s="29"/>
      <c r="F21" s="54"/>
      <c r="G21" s="43"/>
    </row>
    <row r="22" spans="1:7" ht="16.2" thickBot="1" x14ac:dyDescent="0.35">
      <c r="A22" s="24"/>
      <c r="B22" s="89"/>
      <c r="C22" s="25"/>
      <c r="D22" s="26"/>
      <c r="E22" s="30"/>
      <c r="F22" s="15" t="s">
        <v>26</v>
      </c>
      <c r="G22" s="43"/>
    </row>
    <row r="23" spans="1:7" x14ac:dyDescent="0.3">
      <c r="A23" s="149" t="s">
        <v>17</v>
      </c>
      <c r="B23" s="157"/>
      <c r="C23" s="158"/>
      <c r="D23" s="42"/>
      <c r="E23" s="28"/>
      <c r="F23" s="15"/>
      <c r="G23" s="43"/>
    </row>
    <row r="24" spans="1:7" ht="16.2" thickBot="1" x14ac:dyDescent="0.35">
      <c r="A24" s="150"/>
      <c r="B24" s="154"/>
      <c r="C24" s="155"/>
      <c r="D24" s="42"/>
      <c r="E24" s="29"/>
      <c r="F24" s="6" t="s">
        <v>32</v>
      </c>
      <c r="G24" s="72">
        <f>SUM(G9:G23)</f>
        <v>0</v>
      </c>
    </row>
    <row r="25" spans="1:7" x14ac:dyDescent="0.3">
      <c r="A25" s="150"/>
      <c r="B25" s="154"/>
      <c r="C25" s="155"/>
      <c r="D25" s="41"/>
      <c r="E25" s="29"/>
      <c r="F25" s="33"/>
      <c r="G25" s="37"/>
    </row>
    <row r="26" spans="1:7" ht="16.2" thickBot="1" x14ac:dyDescent="0.35">
      <c r="A26" s="150"/>
      <c r="B26" s="154"/>
      <c r="C26" s="155"/>
      <c r="D26" s="41"/>
      <c r="E26" s="29"/>
      <c r="F26" s="33"/>
      <c r="G26" s="38"/>
    </row>
    <row r="27" spans="1:7" ht="18" thickBot="1" x14ac:dyDescent="0.35">
      <c r="A27" s="150"/>
      <c r="B27" s="154"/>
      <c r="C27" s="155"/>
      <c r="D27" s="41"/>
      <c r="E27" s="29"/>
      <c r="F27" s="120" t="s">
        <v>31</v>
      </c>
      <c r="G27" s="121"/>
    </row>
    <row r="28" spans="1:7" ht="16.2" customHeight="1" x14ac:dyDescent="0.3">
      <c r="A28" s="150"/>
      <c r="B28" s="154"/>
      <c r="C28" s="155"/>
      <c r="D28" s="41"/>
      <c r="E28" s="29"/>
      <c r="F28" s="47" t="s">
        <v>27</v>
      </c>
      <c r="G28" s="61"/>
    </row>
    <row r="29" spans="1:7" x14ac:dyDescent="0.3">
      <c r="A29" s="150"/>
      <c r="B29" s="154"/>
      <c r="C29" s="155"/>
      <c r="D29" s="41"/>
      <c r="E29" s="29"/>
      <c r="F29" s="48"/>
      <c r="G29" s="43"/>
    </row>
    <row r="30" spans="1:7" ht="15.6" customHeight="1" thickBot="1" x14ac:dyDescent="0.35">
      <c r="A30" s="156"/>
      <c r="B30" s="136" t="s">
        <v>2</v>
      </c>
      <c r="C30" s="137"/>
      <c r="D30" s="23">
        <f>SUM(D23:D29)</f>
        <v>0</v>
      </c>
      <c r="E30" s="29"/>
      <c r="F30" s="51"/>
      <c r="G30" s="43"/>
    </row>
    <row r="31" spans="1:7" ht="16.2" thickBot="1" x14ac:dyDescent="0.35">
      <c r="A31" s="117"/>
      <c r="B31" s="118"/>
      <c r="C31" s="118"/>
      <c r="D31" s="119"/>
      <c r="E31" s="30"/>
      <c r="F31" s="50" t="s">
        <v>28</v>
      </c>
      <c r="G31" s="88"/>
    </row>
    <row r="32" spans="1:7" ht="15.6" customHeight="1" x14ac:dyDescent="0.3">
      <c r="A32" s="149" t="s">
        <v>18</v>
      </c>
      <c r="B32" s="141"/>
      <c r="C32" s="142"/>
      <c r="D32" s="42"/>
      <c r="E32" s="28"/>
      <c r="F32" s="52"/>
      <c r="G32" s="43"/>
    </row>
    <row r="33" spans="1:7" ht="15.6" customHeight="1" x14ac:dyDescent="0.3">
      <c r="A33" s="150"/>
      <c r="B33" s="152"/>
      <c r="C33" s="153"/>
      <c r="D33" s="41"/>
      <c r="E33" s="29"/>
      <c r="F33" s="48" t="s">
        <v>29</v>
      </c>
      <c r="G33" s="41" t="e">
        <f>G28/G31</f>
        <v>#DIV/0!</v>
      </c>
    </row>
    <row r="34" spans="1:7" x14ac:dyDescent="0.3">
      <c r="A34" s="150"/>
      <c r="B34" s="152"/>
      <c r="C34" s="153"/>
      <c r="D34" s="41"/>
      <c r="E34" s="29"/>
      <c r="F34" s="49"/>
      <c r="G34" s="53"/>
    </row>
    <row r="35" spans="1:7" ht="15.6" customHeight="1" x14ac:dyDescent="0.3">
      <c r="A35" s="150"/>
      <c r="B35" s="152"/>
      <c r="C35" s="153"/>
      <c r="D35" s="41"/>
      <c r="E35" s="29"/>
      <c r="F35" s="52"/>
      <c r="G35" s="53"/>
    </row>
    <row r="36" spans="1:7" ht="16.2" thickBot="1" x14ac:dyDescent="0.35">
      <c r="A36" s="150"/>
      <c r="B36" s="152"/>
      <c r="C36" s="153"/>
      <c r="D36" s="41"/>
      <c r="E36" s="29"/>
      <c r="F36" s="6" t="s">
        <v>33</v>
      </c>
      <c r="G36" s="72">
        <f>G28</f>
        <v>0</v>
      </c>
    </row>
    <row r="37" spans="1:7" x14ac:dyDescent="0.3">
      <c r="A37" s="150"/>
      <c r="B37" s="152"/>
      <c r="C37" s="153"/>
      <c r="D37" s="41"/>
      <c r="E37" s="29"/>
      <c r="F37" s="32"/>
      <c r="G37" s="35"/>
    </row>
    <row r="38" spans="1:7" ht="16.2" thickBot="1" x14ac:dyDescent="0.35">
      <c r="A38" s="150"/>
      <c r="B38" s="154"/>
      <c r="C38" s="155"/>
      <c r="D38" s="41"/>
      <c r="E38" s="29"/>
      <c r="F38" s="32"/>
      <c r="G38" s="36"/>
    </row>
    <row r="39" spans="1:7" ht="18" thickBot="1" x14ac:dyDescent="0.35">
      <c r="A39" s="156"/>
      <c r="B39" s="136" t="s">
        <v>2</v>
      </c>
      <c r="C39" s="137"/>
      <c r="D39" s="23">
        <f>SUM(D32:D38)</f>
        <v>0</v>
      </c>
      <c r="E39" s="29"/>
      <c r="F39" s="122" t="s">
        <v>34</v>
      </c>
      <c r="G39" s="123"/>
    </row>
    <row r="40" spans="1:7" ht="16.2" thickBot="1" x14ac:dyDescent="0.35">
      <c r="A40" s="117"/>
      <c r="B40" s="118"/>
      <c r="C40" s="118"/>
      <c r="D40" s="119"/>
      <c r="E40" s="30"/>
      <c r="F40" s="64" t="s">
        <v>35</v>
      </c>
      <c r="G40" s="42">
        <f>G24</f>
        <v>0</v>
      </c>
    </row>
    <row r="41" spans="1:7" x14ac:dyDescent="0.3">
      <c r="A41" s="149" t="s">
        <v>19</v>
      </c>
      <c r="B41" s="157"/>
      <c r="C41" s="158"/>
      <c r="D41" s="42"/>
      <c r="E41" s="28"/>
      <c r="F41" s="19" t="s">
        <v>36</v>
      </c>
      <c r="G41" s="41">
        <f>G36</f>
        <v>0</v>
      </c>
    </row>
    <row r="42" spans="1:7" x14ac:dyDescent="0.3">
      <c r="A42" s="150"/>
      <c r="B42" s="154"/>
      <c r="C42" s="155"/>
      <c r="D42" s="41"/>
      <c r="E42" s="29"/>
      <c r="F42" s="66" t="s">
        <v>37</v>
      </c>
      <c r="G42" s="65">
        <f>G40+G41</f>
        <v>0</v>
      </c>
    </row>
    <row r="43" spans="1:7" x14ac:dyDescent="0.3">
      <c r="A43" s="150"/>
      <c r="B43" s="154"/>
      <c r="C43" s="155"/>
      <c r="D43" s="41"/>
      <c r="E43" s="29"/>
      <c r="F43" s="14"/>
      <c r="G43" s="16"/>
    </row>
    <row r="44" spans="1:7" x14ac:dyDescent="0.3">
      <c r="A44" s="150"/>
      <c r="B44" s="154"/>
      <c r="C44" s="155"/>
      <c r="D44" s="43"/>
      <c r="E44" s="29"/>
      <c r="F44" s="19" t="s">
        <v>38</v>
      </c>
      <c r="G44" s="41">
        <f>D48</f>
        <v>0</v>
      </c>
    </row>
    <row r="45" spans="1:7" x14ac:dyDescent="0.3">
      <c r="A45" s="150"/>
      <c r="B45" s="154"/>
      <c r="C45" s="155"/>
      <c r="D45" s="41"/>
      <c r="E45" s="31"/>
      <c r="F45" s="66" t="s">
        <v>5</v>
      </c>
      <c r="G45" s="71">
        <f>G42-G44</f>
        <v>0</v>
      </c>
    </row>
    <row r="46" spans="1:7" x14ac:dyDescent="0.3">
      <c r="A46" s="150"/>
      <c r="B46" s="154"/>
      <c r="C46" s="155"/>
      <c r="D46" s="41"/>
      <c r="E46" s="29"/>
      <c r="F46" s="14"/>
      <c r="G46" s="16"/>
    </row>
    <row r="47" spans="1:7" ht="16.2" thickBot="1" x14ac:dyDescent="0.35">
      <c r="A47" s="156"/>
      <c r="B47" s="136" t="s">
        <v>2</v>
      </c>
      <c r="C47" s="137"/>
      <c r="D47" s="23">
        <f>SUM(D41:D46)</f>
        <v>0</v>
      </c>
      <c r="E47" s="29"/>
      <c r="F47" s="17" t="s">
        <v>39</v>
      </c>
      <c r="G47" s="41">
        <f>G45*0.25</f>
        <v>0</v>
      </c>
    </row>
    <row r="48" spans="1:7" ht="16.2" thickBot="1" x14ac:dyDescent="0.35">
      <c r="B48" s="146" t="s">
        <v>3</v>
      </c>
      <c r="C48" s="147"/>
      <c r="D48" s="27">
        <f>D21+D30+D39+D47</f>
        <v>0</v>
      </c>
      <c r="E48" s="34"/>
      <c r="F48" s="67" t="s">
        <v>4</v>
      </c>
      <c r="G48" s="69">
        <f>G45-G47</f>
        <v>0</v>
      </c>
    </row>
    <row r="49" spans="3:7" x14ac:dyDescent="0.3">
      <c r="C49" s="7"/>
      <c r="D49" s="5"/>
      <c r="E49" s="13"/>
    </row>
    <row r="50" spans="3:7" x14ac:dyDescent="0.3">
      <c r="C50" s="7"/>
      <c r="D50" s="5"/>
      <c r="E50" s="13"/>
    </row>
    <row r="51" spans="3:7" x14ac:dyDescent="0.3">
      <c r="C51" s="7"/>
      <c r="D51" s="5"/>
      <c r="E51" s="13"/>
    </row>
    <row r="52" spans="3:7" ht="16.2" thickBot="1" x14ac:dyDescent="0.35">
      <c r="C52" s="7"/>
      <c r="D52" s="5"/>
      <c r="E52" s="5"/>
    </row>
    <row r="53" spans="3:7" ht="18" thickBot="1" x14ac:dyDescent="0.35">
      <c r="C53" s="122" t="s">
        <v>71</v>
      </c>
      <c r="D53" s="126"/>
      <c r="E53" s="126"/>
      <c r="F53" s="126"/>
      <c r="G53" s="123"/>
    </row>
    <row r="54" spans="3:7" ht="30" customHeight="1" x14ac:dyDescent="0.3">
      <c r="C54" s="74" t="s">
        <v>40</v>
      </c>
      <c r="D54" s="127" t="s">
        <v>41</v>
      </c>
      <c r="E54" s="127"/>
      <c r="F54" s="127" t="s">
        <v>42</v>
      </c>
      <c r="G54" s="128"/>
    </row>
    <row r="55" spans="3:7" x14ac:dyDescent="0.3">
      <c r="C55" s="75"/>
      <c r="D55" s="101"/>
      <c r="E55" s="101"/>
      <c r="F55" s="129">
        <f>G45</f>
        <v>0</v>
      </c>
      <c r="G55" s="130"/>
    </row>
    <row r="56" spans="3:7" ht="12.75" customHeight="1" x14ac:dyDescent="0.3">
      <c r="C56" s="76"/>
      <c r="D56" s="131"/>
      <c r="E56" s="131"/>
      <c r="F56" s="132"/>
      <c r="G56" s="133"/>
    </row>
    <row r="57" spans="3:7" ht="15.6" customHeight="1" x14ac:dyDescent="0.3">
      <c r="C57" s="110" t="s">
        <v>72</v>
      </c>
      <c r="D57" s="111"/>
      <c r="E57" s="77"/>
      <c r="F57" s="77"/>
      <c r="G57" s="78"/>
    </row>
    <row r="58" spans="3:7" x14ac:dyDescent="0.3">
      <c r="C58" s="112"/>
      <c r="D58" s="113"/>
      <c r="E58" s="79"/>
      <c r="F58" s="79"/>
      <c r="G58" s="78"/>
    </row>
    <row r="59" spans="3:7" x14ac:dyDescent="0.3">
      <c r="C59" s="80"/>
      <c r="D59" s="77"/>
      <c r="E59" s="77"/>
      <c r="F59" s="77"/>
      <c r="G59" s="78"/>
    </row>
    <row r="60" spans="3:7" ht="15.6" customHeight="1" x14ac:dyDescent="0.3">
      <c r="C60" s="73" t="s">
        <v>43</v>
      </c>
      <c r="D60" s="145" t="s">
        <v>44</v>
      </c>
      <c r="E60" s="111"/>
      <c r="F60" s="124" t="s">
        <v>45</v>
      </c>
      <c r="G60" s="125"/>
    </row>
    <row r="61" spans="3:7" x14ac:dyDescent="0.3">
      <c r="C61" s="75" t="e">
        <f>((D48-D55)/G31)</f>
        <v>#DIV/0!</v>
      </c>
      <c r="D61" s="93">
        <f>G24-D48</f>
        <v>0</v>
      </c>
      <c r="E61" s="94"/>
      <c r="F61" s="103">
        <f>D47</f>
        <v>0</v>
      </c>
      <c r="G61" s="104"/>
    </row>
    <row r="62" spans="3:7" x14ac:dyDescent="0.3">
      <c r="C62" s="81" t="s">
        <v>6</v>
      </c>
      <c r="D62" s="105" t="s">
        <v>46</v>
      </c>
      <c r="E62" s="105"/>
      <c r="F62" s="82"/>
      <c r="G62" s="83"/>
    </row>
    <row r="63" spans="3:7" ht="12.75" customHeight="1" x14ac:dyDescent="0.3">
      <c r="C63" s="109" t="s">
        <v>70</v>
      </c>
      <c r="D63" s="99"/>
      <c r="E63" s="99"/>
      <c r="F63" s="99" t="s">
        <v>69</v>
      </c>
      <c r="G63" s="100"/>
    </row>
    <row r="64" spans="3:7" ht="15" customHeight="1" x14ac:dyDescent="0.3">
      <c r="C64" s="106">
        <f>(F64/9)*12</f>
        <v>0</v>
      </c>
      <c r="D64" s="101"/>
      <c r="E64" s="101"/>
      <c r="F64" s="101">
        <f>August!F64+September!G45+September!D55</f>
        <v>0</v>
      </c>
      <c r="G64" s="102"/>
    </row>
    <row r="65" spans="3:7" ht="12.75" customHeight="1" thickBot="1" x14ac:dyDescent="0.35">
      <c r="C65" s="107" t="s">
        <v>7</v>
      </c>
      <c r="D65" s="108"/>
      <c r="E65" s="108"/>
      <c r="F65" s="91" t="s">
        <v>8</v>
      </c>
      <c r="G65" s="92"/>
    </row>
    <row r="66" spans="3:7" x14ac:dyDescent="0.3">
      <c r="C66" s="8"/>
      <c r="D66" s="5"/>
      <c r="E66" s="5"/>
      <c r="F66" s="9"/>
      <c r="G66" s="10"/>
    </row>
  </sheetData>
  <mergeCells count="71">
    <mergeCell ref="B48:C48"/>
    <mergeCell ref="C4:D4"/>
    <mergeCell ref="B43:C43"/>
    <mergeCell ref="B44:C44"/>
    <mergeCell ref="B45:C45"/>
    <mergeCell ref="B46:C46"/>
    <mergeCell ref="B47:C47"/>
    <mergeCell ref="B37:C37"/>
    <mergeCell ref="B38:C38"/>
    <mergeCell ref="B39:C39"/>
    <mergeCell ref="B41:C41"/>
    <mergeCell ref="B42:C42"/>
    <mergeCell ref="B32:C32"/>
    <mergeCell ref="B33:C33"/>
    <mergeCell ref="B34:C34"/>
    <mergeCell ref="B35:C35"/>
    <mergeCell ref="B36:C36"/>
    <mergeCell ref="B23:C23"/>
    <mergeCell ref="B24:C24"/>
    <mergeCell ref="B30:C30"/>
    <mergeCell ref="B25:C25"/>
    <mergeCell ref="B26:C26"/>
    <mergeCell ref="B27:C27"/>
    <mergeCell ref="B28:C28"/>
    <mergeCell ref="B29:C29"/>
    <mergeCell ref="A31:D31"/>
    <mergeCell ref="A32:A39"/>
    <mergeCell ref="D56:E56"/>
    <mergeCell ref="F56:G56"/>
    <mergeCell ref="D60:E60"/>
    <mergeCell ref="D61:E61"/>
    <mergeCell ref="D62:E62"/>
    <mergeCell ref="F61:G61"/>
    <mergeCell ref="F60:G60"/>
    <mergeCell ref="C57:D57"/>
    <mergeCell ref="C58:D58"/>
    <mergeCell ref="C53:G53"/>
    <mergeCell ref="F54:G54"/>
    <mergeCell ref="F55:G55"/>
    <mergeCell ref="D54:E54"/>
    <mergeCell ref="D55:E55"/>
    <mergeCell ref="A41:A47"/>
    <mergeCell ref="A40:D40"/>
    <mergeCell ref="F8:G8"/>
    <mergeCell ref="F27:G27"/>
    <mergeCell ref="F39:G39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23:A30"/>
    <mergeCell ref="A1:H1"/>
    <mergeCell ref="A9:A21"/>
    <mergeCell ref="A8:D8"/>
    <mergeCell ref="A4:B4"/>
    <mergeCell ref="A7:B7"/>
    <mergeCell ref="B19:C19"/>
    <mergeCell ref="B20:C20"/>
    <mergeCell ref="B21:C21"/>
    <mergeCell ref="F63:G63"/>
    <mergeCell ref="F64:G64"/>
    <mergeCell ref="F65:G65"/>
    <mergeCell ref="C64:E64"/>
    <mergeCell ref="C65:E65"/>
    <mergeCell ref="C63:E63"/>
  </mergeCells>
  <pageMargins left="0.75" right="0.75" top="1" bottom="1" header="0.5" footer="0.5"/>
  <pageSetup paperSize="5" scale="71" orientation="portrait" horizontalDpi="4294967292" verticalDpi="4294967292" r:id="rId1"/>
  <headerFooter scaleWithDoc="0">
    <oddFooter>&amp;L&amp;G&amp;C&amp;"-,Italic"&amp;10Partners Coaching Partners - Union Home Mortgage&amp;R&amp;G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zoomScaleNormal="100" workbookViewId="0">
      <selection activeCell="C53" sqref="C53:G53"/>
    </sheetView>
  </sheetViews>
  <sheetFormatPr defaultColWidth="9.09765625" defaultRowHeight="15.6" x14ac:dyDescent="0.3"/>
  <cols>
    <col min="1" max="1" width="7.8984375" style="1" bestFit="1" customWidth="1"/>
    <col min="2" max="2" width="6.69921875" style="1" customWidth="1"/>
    <col min="3" max="3" width="18.69921875" style="1" customWidth="1"/>
    <col min="4" max="4" width="13.69921875" style="1" customWidth="1"/>
    <col min="5" max="5" width="10.69921875" style="1" customWidth="1"/>
    <col min="6" max="6" width="29.5" style="1" customWidth="1"/>
    <col min="7" max="8" width="13.69921875" style="1" customWidth="1"/>
    <col min="9" max="16384" width="9.09765625" style="1"/>
  </cols>
  <sheetData>
    <row r="1" spans="1:8" ht="29.4" customHeight="1" x14ac:dyDescent="0.5">
      <c r="A1" s="134" t="s">
        <v>9</v>
      </c>
      <c r="B1" s="134"/>
      <c r="C1" s="134"/>
      <c r="D1" s="134"/>
      <c r="E1" s="134"/>
      <c r="F1" s="134"/>
      <c r="G1" s="134"/>
      <c r="H1" s="134"/>
    </row>
    <row r="2" spans="1:8" ht="19.95" customHeight="1" x14ac:dyDescent="0.5">
      <c r="C2" s="11"/>
      <c r="D2" s="12"/>
      <c r="E2" s="12"/>
      <c r="F2" s="12"/>
      <c r="G2" s="12"/>
    </row>
    <row r="3" spans="1:8" ht="19.95" customHeight="1" x14ac:dyDescent="0.5">
      <c r="C3" s="11"/>
      <c r="D3" s="12"/>
      <c r="E3" s="12"/>
      <c r="F3" s="12"/>
      <c r="G3" s="7" t="s">
        <v>1</v>
      </c>
      <c r="H3" s="7" t="s">
        <v>12</v>
      </c>
    </row>
    <row r="4" spans="1:8" ht="24.6" customHeight="1" x14ac:dyDescent="0.4">
      <c r="A4" s="151" t="s">
        <v>10</v>
      </c>
      <c r="B4" s="151"/>
      <c r="C4" s="159"/>
      <c r="D4" s="159"/>
      <c r="E4" s="90"/>
      <c r="F4" s="21" t="s">
        <v>11</v>
      </c>
      <c r="G4" s="84"/>
      <c r="H4" s="85"/>
    </row>
    <row r="5" spans="1:8" ht="19.95" customHeight="1" x14ac:dyDescent="0.5">
      <c r="C5" s="11"/>
      <c r="D5" s="12"/>
      <c r="E5" s="12"/>
      <c r="F5" s="12"/>
      <c r="G5" s="12"/>
    </row>
    <row r="6" spans="1:8" ht="19.95" customHeight="1" thickBot="1" x14ac:dyDescent="0.55000000000000004">
      <c r="C6" s="11"/>
      <c r="D6" s="12"/>
      <c r="E6" s="12"/>
      <c r="F6" s="12"/>
      <c r="G6" s="12"/>
    </row>
    <row r="7" spans="1:8" ht="18.600000000000001" thickBot="1" x14ac:dyDescent="0.4">
      <c r="A7" s="139" t="s">
        <v>14</v>
      </c>
      <c r="B7" s="140"/>
      <c r="C7" s="44" t="s">
        <v>55</v>
      </c>
      <c r="D7" s="22" t="s">
        <v>0</v>
      </c>
      <c r="E7" s="45"/>
      <c r="F7" s="2"/>
      <c r="G7" s="3"/>
    </row>
    <row r="8" spans="1:8" ht="31.95" customHeight="1" thickBot="1" x14ac:dyDescent="0.35">
      <c r="A8" s="120" t="s">
        <v>15</v>
      </c>
      <c r="B8" s="135"/>
      <c r="C8" s="135"/>
      <c r="D8" s="121"/>
      <c r="E8" s="28"/>
      <c r="F8" s="120" t="s">
        <v>30</v>
      </c>
      <c r="G8" s="121"/>
    </row>
    <row r="9" spans="1:8" ht="15.6" customHeight="1" x14ac:dyDescent="0.3">
      <c r="A9" s="149" t="s">
        <v>16</v>
      </c>
      <c r="B9" s="141"/>
      <c r="C9" s="142"/>
      <c r="D9" s="39"/>
      <c r="E9" s="28"/>
      <c r="F9" s="18" t="s">
        <v>20</v>
      </c>
      <c r="G9" s="58"/>
    </row>
    <row r="10" spans="1:8" ht="15" customHeight="1" x14ac:dyDescent="0.3">
      <c r="A10" s="150"/>
      <c r="B10" s="143"/>
      <c r="C10" s="144"/>
      <c r="D10" s="41"/>
      <c r="E10" s="29"/>
      <c r="F10" s="19" t="s">
        <v>21</v>
      </c>
      <c r="G10" s="53"/>
    </row>
    <row r="11" spans="1:8" x14ac:dyDescent="0.3">
      <c r="A11" s="150"/>
      <c r="B11" s="143"/>
      <c r="C11" s="144"/>
      <c r="D11" s="41"/>
      <c r="E11" s="29"/>
      <c r="F11" s="20" t="s">
        <v>22</v>
      </c>
      <c r="G11" s="53"/>
    </row>
    <row r="12" spans="1:8" x14ac:dyDescent="0.3">
      <c r="A12" s="150"/>
      <c r="B12" s="143"/>
      <c r="C12" s="144"/>
      <c r="D12" s="41"/>
      <c r="E12" s="29"/>
      <c r="F12" s="15" t="s">
        <v>23</v>
      </c>
      <c r="G12" s="59"/>
    </row>
    <row r="13" spans="1:8" ht="15.6" customHeight="1" x14ac:dyDescent="0.3">
      <c r="A13" s="150"/>
      <c r="B13" s="143"/>
      <c r="C13" s="144"/>
      <c r="D13" s="41"/>
      <c r="E13" s="29"/>
      <c r="F13" s="4" t="s">
        <v>24</v>
      </c>
      <c r="G13" s="43"/>
    </row>
    <row r="14" spans="1:8" x14ac:dyDescent="0.3">
      <c r="A14" s="150"/>
      <c r="B14" s="152"/>
      <c r="C14" s="153"/>
      <c r="D14" s="41"/>
      <c r="E14" s="29"/>
      <c r="F14" s="46" t="s">
        <v>25</v>
      </c>
      <c r="G14" s="59"/>
    </row>
    <row r="15" spans="1:8" x14ac:dyDescent="0.3">
      <c r="A15" s="150"/>
      <c r="B15" s="152"/>
      <c r="C15" s="153"/>
      <c r="D15" s="41"/>
      <c r="E15" s="29"/>
      <c r="F15" s="55"/>
      <c r="G15" s="43"/>
    </row>
    <row r="16" spans="1:8" x14ac:dyDescent="0.3">
      <c r="A16" s="150"/>
      <c r="B16" s="152"/>
      <c r="C16" s="153"/>
      <c r="D16" s="41"/>
      <c r="E16" s="29"/>
      <c r="F16" s="56"/>
      <c r="G16" s="43"/>
    </row>
    <row r="17" spans="1:7" x14ac:dyDescent="0.3">
      <c r="A17" s="150"/>
      <c r="B17" s="152"/>
      <c r="C17" s="153"/>
      <c r="D17" s="41"/>
      <c r="E17" s="29"/>
      <c r="F17" s="40"/>
      <c r="G17" s="43"/>
    </row>
    <row r="18" spans="1:7" x14ac:dyDescent="0.3">
      <c r="A18" s="150"/>
      <c r="B18" s="152"/>
      <c r="C18" s="153"/>
      <c r="D18" s="41"/>
      <c r="E18" s="29"/>
      <c r="F18" s="57"/>
      <c r="G18" s="43"/>
    </row>
    <row r="19" spans="1:7" x14ac:dyDescent="0.3">
      <c r="A19" s="150"/>
      <c r="B19" s="152"/>
      <c r="C19" s="153"/>
      <c r="D19" s="41"/>
      <c r="E19" s="29"/>
      <c r="F19" s="54"/>
      <c r="G19" s="43"/>
    </row>
    <row r="20" spans="1:7" x14ac:dyDescent="0.3">
      <c r="A20" s="150"/>
      <c r="B20" s="154"/>
      <c r="C20" s="155"/>
      <c r="D20" s="41"/>
      <c r="E20" s="29"/>
      <c r="F20" s="54"/>
      <c r="G20" s="43"/>
    </row>
    <row r="21" spans="1:7" ht="16.2" thickBot="1" x14ac:dyDescent="0.35">
      <c r="A21" s="150"/>
      <c r="B21" s="136" t="s">
        <v>2</v>
      </c>
      <c r="C21" s="137"/>
      <c r="D21" s="23">
        <f>SUM(D9:D20)</f>
        <v>0</v>
      </c>
      <c r="E21" s="29"/>
      <c r="F21" s="54"/>
      <c r="G21" s="43"/>
    </row>
    <row r="22" spans="1:7" ht="16.2" thickBot="1" x14ac:dyDescent="0.35">
      <c r="A22" s="24"/>
      <c r="B22" s="89"/>
      <c r="C22" s="25"/>
      <c r="D22" s="26"/>
      <c r="E22" s="30"/>
      <c r="F22" s="15" t="s">
        <v>26</v>
      </c>
      <c r="G22" s="43"/>
    </row>
    <row r="23" spans="1:7" x14ac:dyDescent="0.3">
      <c r="A23" s="149" t="s">
        <v>17</v>
      </c>
      <c r="B23" s="157"/>
      <c r="C23" s="158"/>
      <c r="D23" s="42"/>
      <c r="E23" s="28"/>
      <c r="F23" s="15"/>
      <c r="G23" s="43"/>
    </row>
    <row r="24" spans="1:7" ht="16.2" thickBot="1" x14ac:dyDescent="0.35">
      <c r="A24" s="150"/>
      <c r="B24" s="154"/>
      <c r="C24" s="155"/>
      <c r="D24" s="42"/>
      <c r="E24" s="29"/>
      <c r="F24" s="6" t="s">
        <v>32</v>
      </c>
      <c r="G24" s="72">
        <f>SUM(G9:G23)</f>
        <v>0</v>
      </c>
    </row>
    <row r="25" spans="1:7" x14ac:dyDescent="0.3">
      <c r="A25" s="150"/>
      <c r="B25" s="154"/>
      <c r="C25" s="155"/>
      <c r="D25" s="41"/>
      <c r="E25" s="29"/>
      <c r="F25" s="33"/>
      <c r="G25" s="37"/>
    </row>
    <row r="26" spans="1:7" ht="16.2" thickBot="1" x14ac:dyDescent="0.35">
      <c r="A26" s="150"/>
      <c r="B26" s="154"/>
      <c r="C26" s="155"/>
      <c r="D26" s="41"/>
      <c r="E26" s="29"/>
      <c r="F26" s="33"/>
      <c r="G26" s="38"/>
    </row>
    <row r="27" spans="1:7" ht="18" thickBot="1" x14ac:dyDescent="0.35">
      <c r="A27" s="150"/>
      <c r="B27" s="154"/>
      <c r="C27" s="155"/>
      <c r="D27" s="41"/>
      <c r="E27" s="29"/>
      <c r="F27" s="120" t="s">
        <v>31</v>
      </c>
      <c r="G27" s="121"/>
    </row>
    <row r="28" spans="1:7" ht="16.2" customHeight="1" x14ac:dyDescent="0.3">
      <c r="A28" s="150"/>
      <c r="B28" s="154"/>
      <c r="C28" s="155"/>
      <c r="D28" s="41"/>
      <c r="E28" s="29"/>
      <c r="F28" s="47" t="s">
        <v>27</v>
      </c>
      <c r="G28" s="61"/>
    </row>
    <row r="29" spans="1:7" x14ac:dyDescent="0.3">
      <c r="A29" s="150"/>
      <c r="B29" s="154"/>
      <c r="C29" s="155"/>
      <c r="D29" s="41"/>
      <c r="E29" s="29"/>
      <c r="F29" s="48"/>
      <c r="G29" s="43"/>
    </row>
    <row r="30" spans="1:7" ht="15.6" customHeight="1" thickBot="1" x14ac:dyDescent="0.35">
      <c r="A30" s="156"/>
      <c r="B30" s="136" t="s">
        <v>2</v>
      </c>
      <c r="C30" s="137"/>
      <c r="D30" s="23">
        <f>SUM(D23:D29)</f>
        <v>0</v>
      </c>
      <c r="E30" s="29"/>
      <c r="F30" s="51"/>
      <c r="G30" s="43"/>
    </row>
    <row r="31" spans="1:7" ht="16.2" thickBot="1" x14ac:dyDescent="0.35">
      <c r="A31" s="117"/>
      <c r="B31" s="118"/>
      <c r="C31" s="118"/>
      <c r="D31" s="119"/>
      <c r="E31" s="30"/>
      <c r="F31" s="50" t="s">
        <v>28</v>
      </c>
      <c r="G31" s="88"/>
    </row>
    <row r="32" spans="1:7" ht="15.6" customHeight="1" x14ac:dyDescent="0.3">
      <c r="A32" s="149" t="s">
        <v>18</v>
      </c>
      <c r="B32" s="141"/>
      <c r="C32" s="142"/>
      <c r="D32" s="42"/>
      <c r="E32" s="28"/>
      <c r="F32" s="52"/>
      <c r="G32" s="43"/>
    </row>
    <row r="33" spans="1:7" ht="15.6" customHeight="1" x14ac:dyDescent="0.3">
      <c r="A33" s="150"/>
      <c r="B33" s="152"/>
      <c r="C33" s="153"/>
      <c r="D33" s="41"/>
      <c r="E33" s="29"/>
      <c r="F33" s="48" t="s">
        <v>29</v>
      </c>
      <c r="G33" s="41" t="e">
        <f>G28/G31</f>
        <v>#DIV/0!</v>
      </c>
    </row>
    <row r="34" spans="1:7" x14ac:dyDescent="0.3">
      <c r="A34" s="150"/>
      <c r="B34" s="152"/>
      <c r="C34" s="153"/>
      <c r="D34" s="41"/>
      <c r="E34" s="29"/>
      <c r="F34" s="49"/>
      <c r="G34" s="53"/>
    </row>
    <row r="35" spans="1:7" ht="15.6" customHeight="1" x14ac:dyDescent="0.3">
      <c r="A35" s="150"/>
      <c r="B35" s="152"/>
      <c r="C35" s="153"/>
      <c r="D35" s="41"/>
      <c r="E35" s="29"/>
      <c r="F35" s="52"/>
      <c r="G35" s="53"/>
    </row>
    <row r="36" spans="1:7" ht="16.2" thickBot="1" x14ac:dyDescent="0.35">
      <c r="A36" s="150"/>
      <c r="B36" s="152"/>
      <c r="C36" s="153"/>
      <c r="D36" s="41"/>
      <c r="E36" s="29"/>
      <c r="F36" s="6" t="s">
        <v>33</v>
      </c>
      <c r="G36" s="72">
        <f>G28</f>
        <v>0</v>
      </c>
    </row>
    <row r="37" spans="1:7" x14ac:dyDescent="0.3">
      <c r="A37" s="150"/>
      <c r="B37" s="152"/>
      <c r="C37" s="153"/>
      <c r="D37" s="41"/>
      <c r="E37" s="29"/>
      <c r="F37" s="32"/>
      <c r="G37" s="35"/>
    </row>
    <row r="38" spans="1:7" ht="16.2" thickBot="1" x14ac:dyDescent="0.35">
      <c r="A38" s="150"/>
      <c r="B38" s="154"/>
      <c r="C38" s="155"/>
      <c r="D38" s="41"/>
      <c r="E38" s="29"/>
      <c r="F38" s="32"/>
      <c r="G38" s="36"/>
    </row>
    <row r="39" spans="1:7" ht="18" thickBot="1" x14ac:dyDescent="0.35">
      <c r="A39" s="156"/>
      <c r="B39" s="136" t="s">
        <v>2</v>
      </c>
      <c r="C39" s="137"/>
      <c r="D39" s="23">
        <f>SUM(D32:D38)</f>
        <v>0</v>
      </c>
      <c r="E39" s="29"/>
      <c r="F39" s="122" t="s">
        <v>34</v>
      </c>
      <c r="G39" s="123"/>
    </row>
    <row r="40" spans="1:7" ht="16.2" thickBot="1" x14ac:dyDescent="0.35">
      <c r="A40" s="117"/>
      <c r="B40" s="118"/>
      <c r="C40" s="118"/>
      <c r="D40" s="119"/>
      <c r="E40" s="30"/>
      <c r="F40" s="64" t="s">
        <v>35</v>
      </c>
      <c r="G40" s="42">
        <f>G24</f>
        <v>0</v>
      </c>
    </row>
    <row r="41" spans="1:7" x14ac:dyDescent="0.3">
      <c r="A41" s="149" t="s">
        <v>19</v>
      </c>
      <c r="B41" s="157"/>
      <c r="C41" s="158"/>
      <c r="D41" s="42"/>
      <c r="E41" s="28"/>
      <c r="F41" s="19" t="s">
        <v>36</v>
      </c>
      <c r="G41" s="41">
        <f>G36</f>
        <v>0</v>
      </c>
    </row>
    <row r="42" spans="1:7" x14ac:dyDescent="0.3">
      <c r="A42" s="150"/>
      <c r="B42" s="154"/>
      <c r="C42" s="155"/>
      <c r="D42" s="41"/>
      <c r="E42" s="29"/>
      <c r="F42" s="66" t="s">
        <v>37</v>
      </c>
      <c r="G42" s="65">
        <f>G40+G41</f>
        <v>0</v>
      </c>
    </row>
    <row r="43" spans="1:7" x14ac:dyDescent="0.3">
      <c r="A43" s="150"/>
      <c r="B43" s="154"/>
      <c r="C43" s="155"/>
      <c r="D43" s="41"/>
      <c r="E43" s="29"/>
      <c r="F43" s="14"/>
      <c r="G43" s="16"/>
    </row>
    <row r="44" spans="1:7" x14ac:dyDescent="0.3">
      <c r="A44" s="150"/>
      <c r="B44" s="154"/>
      <c r="C44" s="155"/>
      <c r="D44" s="43"/>
      <c r="E44" s="29"/>
      <c r="F44" s="19" t="s">
        <v>38</v>
      </c>
      <c r="G44" s="41">
        <f>D48</f>
        <v>0</v>
      </c>
    </row>
    <row r="45" spans="1:7" x14ac:dyDescent="0.3">
      <c r="A45" s="150"/>
      <c r="B45" s="154"/>
      <c r="C45" s="155"/>
      <c r="D45" s="41"/>
      <c r="E45" s="31"/>
      <c r="F45" s="66" t="s">
        <v>5</v>
      </c>
      <c r="G45" s="71">
        <f>G42-G44</f>
        <v>0</v>
      </c>
    </row>
    <row r="46" spans="1:7" x14ac:dyDescent="0.3">
      <c r="A46" s="150"/>
      <c r="B46" s="154"/>
      <c r="C46" s="155"/>
      <c r="D46" s="41"/>
      <c r="E46" s="29"/>
      <c r="F46" s="14"/>
      <c r="G46" s="16"/>
    </row>
    <row r="47" spans="1:7" ht="16.2" thickBot="1" x14ac:dyDescent="0.35">
      <c r="A47" s="156"/>
      <c r="B47" s="136" t="s">
        <v>2</v>
      </c>
      <c r="C47" s="137"/>
      <c r="D47" s="23">
        <f>SUM(D41:D46)</f>
        <v>0</v>
      </c>
      <c r="E47" s="29"/>
      <c r="F47" s="17" t="s">
        <v>39</v>
      </c>
      <c r="G47" s="41">
        <f>G45*0.25</f>
        <v>0</v>
      </c>
    </row>
    <row r="48" spans="1:7" ht="16.2" thickBot="1" x14ac:dyDescent="0.35">
      <c r="B48" s="146" t="s">
        <v>3</v>
      </c>
      <c r="C48" s="147"/>
      <c r="D48" s="27">
        <f>D21+D30+D39+D47</f>
        <v>0</v>
      </c>
      <c r="E48" s="34"/>
      <c r="F48" s="67" t="s">
        <v>4</v>
      </c>
      <c r="G48" s="69">
        <f>G45-G47</f>
        <v>0</v>
      </c>
    </row>
    <row r="49" spans="3:7" x14ac:dyDescent="0.3">
      <c r="C49" s="7"/>
      <c r="D49" s="5"/>
      <c r="E49" s="13"/>
    </row>
    <row r="50" spans="3:7" x14ac:dyDescent="0.3">
      <c r="C50" s="7"/>
      <c r="D50" s="5"/>
      <c r="E50" s="13"/>
    </row>
    <row r="51" spans="3:7" x14ac:dyDescent="0.3">
      <c r="C51" s="7"/>
      <c r="D51" s="5"/>
      <c r="E51" s="13"/>
    </row>
    <row r="52" spans="3:7" ht="16.2" thickBot="1" x14ac:dyDescent="0.35">
      <c r="C52" s="7"/>
      <c r="D52" s="5"/>
      <c r="E52" s="5"/>
    </row>
    <row r="53" spans="3:7" ht="18" thickBot="1" x14ac:dyDescent="0.35">
      <c r="C53" s="122" t="s">
        <v>71</v>
      </c>
      <c r="D53" s="126"/>
      <c r="E53" s="126"/>
      <c r="F53" s="126"/>
      <c r="G53" s="123"/>
    </row>
    <row r="54" spans="3:7" ht="30" customHeight="1" x14ac:dyDescent="0.3">
      <c r="C54" s="74" t="s">
        <v>40</v>
      </c>
      <c r="D54" s="127" t="s">
        <v>41</v>
      </c>
      <c r="E54" s="127"/>
      <c r="F54" s="127" t="s">
        <v>42</v>
      </c>
      <c r="G54" s="128"/>
    </row>
    <row r="55" spans="3:7" x14ac:dyDescent="0.3">
      <c r="C55" s="75"/>
      <c r="D55" s="101"/>
      <c r="E55" s="101"/>
      <c r="F55" s="129">
        <f>G45</f>
        <v>0</v>
      </c>
      <c r="G55" s="130"/>
    </row>
    <row r="56" spans="3:7" ht="12.75" customHeight="1" x14ac:dyDescent="0.3">
      <c r="C56" s="76"/>
      <c r="D56" s="131"/>
      <c r="E56" s="131"/>
      <c r="F56" s="132"/>
      <c r="G56" s="133"/>
    </row>
    <row r="57" spans="3:7" ht="15.6" customHeight="1" x14ac:dyDescent="0.3">
      <c r="C57" s="110" t="s">
        <v>72</v>
      </c>
      <c r="D57" s="111"/>
      <c r="E57" s="77"/>
      <c r="F57" s="77"/>
      <c r="G57" s="78"/>
    </row>
    <row r="58" spans="3:7" x14ac:dyDescent="0.3">
      <c r="C58" s="112"/>
      <c r="D58" s="113"/>
      <c r="E58" s="79"/>
      <c r="F58" s="79"/>
      <c r="G58" s="78"/>
    </row>
    <row r="59" spans="3:7" x14ac:dyDescent="0.3">
      <c r="C59" s="80"/>
      <c r="D59" s="77"/>
      <c r="E59" s="77"/>
      <c r="F59" s="77"/>
      <c r="G59" s="78"/>
    </row>
    <row r="60" spans="3:7" ht="15.6" customHeight="1" x14ac:dyDescent="0.3">
      <c r="C60" s="73" t="s">
        <v>43</v>
      </c>
      <c r="D60" s="145" t="s">
        <v>44</v>
      </c>
      <c r="E60" s="111"/>
      <c r="F60" s="124" t="s">
        <v>45</v>
      </c>
      <c r="G60" s="125"/>
    </row>
    <row r="61" spans="3:7" x14ac:dyDescent="0.3">
      <c r="C61" s="75" t="e">
        <f>((D48-D55)/G31)</f>
        <v>#DIV/0!</v>
      </c>
      <c r="D61" s="93">
        <f>G24-D48</f>
        <v>0</v>
      </c>
      <c r="E61" s="94"/>
      <c r="F61" s="103">
        <f>D47</f>
        <v>0</v>
      </c>
      <c r="G61" s="104"/>
    </row>
    <row r="62" spans="3:7" x14ac:dyDescent="0.3">
      <c r="C62" s="81" t="s">
        <v>6</v>
      </c>
      <c r="D62" s="105" t="s">
        <v>46</v>
      </c>
      <c r="E62" s="105"/>
      <c r="F62" s="82"/>
      <c r="G62" s="83"/>
    </row>
    <row r="63" spans="3:7" ht="12.75" customHeight="1" x14ac:dyDescent="0.3">
      <c r="C63" s="109" t="s">
        <v>70</v>
      </c>
      <c r="D63" s="99"/>
      <c r="E63" s="99"/>
      <c r="F63" s="99" t="s">
        <v>69</v>
      </c>
      <c r="G63" s="100"/>
    </row>
    <row r="64" spans="3:7" ht="15" customHeight="1" x14ac:dyDescent="0.3">
      <c r="C64" s="106">
        <f>(F64/10)*12</f>
        <v>0</v>
      </c>
      <c r="D64" s="101"/>
      <c r="E64" s="101"/>
      <c r="F64" s="101">
        <f>September!F64+October!G45+October!D55</f>
        <v>0</v>
      </c>
      <c r="G64" s="102"/>
    </row>
    <row r="65" spans="3:7" ht="12.75" customHeight="1" thickBot="1" x14ac:dyDescent="0.35">
      <c r="C65" s="107" t="s">
        <v>7</v>
      </c>
      <c r="D65" s="108"/>
      <c r="E65" s="108"/>
      <c r="F65" s="91" t="s">
        <v>8</v>
      </c>
      <c r="G65" s="92"/>
    </row>
    <row r="66" spans="3:7" x14ac:dyDescent="0.3">
      <c r="C66" s="8"/>
      <c r="D66" s="5"/>
      <c r="E66" s="5"/>
      <c r="F66" s="9"/>
      <c r="G66" s="10"/>
    </row>
  </sheetData>
  <mergeCells count="71">
    <mergeCell ref="B48:C48"/>
    <mergeCell ref="C4:D4"/>
    <mergeCell ref="B43:C43"/>
    <mergeCell ref="B44:C44"/>
    <mergeCell ref="B45:C45"/>
    <mergeCell ref="B46:C46"/>
    <mergeCell ref="B47:C47"/>
    <mergeCell ref="B37:C37"/>
    <mergeCell ref="B38:C38"/>
    <mergeCell ref="B39:C39"/>
    <mergeCell ref="B41:C41"/>
    <mergeCell ref="B42:C42"/>
    <mergeCell ref="B32:C32"/>
    <mergeCell ref="B33:C33"/>
    <mergeCell ref="B34:C34"/>
    <mergeCell ref="B35:C35"/>
    <mergeCell ref="B36:C36"/>
    <mergeCell ref="B23:C23"/>
    <mergeCell ref="B24:C24"/>
    <mergeCell ref="B30:C30"/>
    <mergeCell ref="B25:C25"/>
    <mergeCell ref="B26:C26"/>
    <mergeCell ref="B27:C27"/>
    <mergeCell ref="B28:C28"/>
    <mergeCell ref="B29:C29"/>
    <mergeCell ref="A31:D31"/>
    <mergeCell ref="A32:A39"/>
    <mergeCell ref="D56:E56"/>
    <mergeCell ref="F56:G56"/>
    <mergeCell ref="D60:E60"/>
    <mergeCell ref="D61:E61"/>
    <mergeCell ref="D62:E62"/>
    <mergeCell ref="F61:G61"/>
    <mergeCell ref="F60:G60"/>
    <mergeCell ref="C57:D57"/>
    <mergeCell ref="C58:D58"/>
    <mergeCell ref="C53:G53"/>
    <mergeCell ref="F54:G54"/>
    <mergeCell ref="F55:G55"/>
    <mergeCell ref="D54:E54"/>
    <mergeCell ref="D55:E55"/>
    <mergeCell ref="A41:A47"/>
    <mergeCell ref="A40:D40"/>
    <mergeCell ref="F8:G8"/>
    <mergeCell ref="F27:G27"/>
    <mergeCell ref="F39:G39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23:A30"/>
    <mergeCell ref="A1:H1"/>
    <mergeCell ref="A9:A21"/>
    <mergeCell ref="A8:D8"/>
    <mergeCell ref="A4:B4"/>
    <mergeCell ref="A7:B7"/>
    <mergeCell ref="B19:C19"/>
    <mergeCell ref="B20:C20"/>
    <mergeCell ref="B21:C21"/>
    <mergeCell ref="F63:G63"/>
    <mergeCell ref="F64:G64"/>
    <mergeCell ref="F65:G65"/>
    <mergeCell ref="C64:E64"/>
    <mergeCell ref="C65:E65"/>
    <mergeCell ref="C63:E63"/>
  </mergeCells>
  <pageMargins left="0.75" right="0.75" top="1" bottom="1" header="0.5" footer="0.5"/>
  <pageSetup paperSize="5" scale="71" orientation="portrait" horizontalDpi="4294967292" verticalDpi="4294967292" r:id="rId1"/>
  <headerFooter scaleWithDoc="0">
    <oddFooter>&amp;L&amp;G&amp;C&amp;"-,Italic"&amp;10Partners Coaching Partners - Union Home Mortgage&amp;R&amp;G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zoomScaleNormal="100" workbookViewId="0">
      <selection activeCell="C53" sqref="C53:G53"/>
    </sheetView>
  </sheetViews>
  <sheetFormatPr defaultColWidth="9.09765625" defaultRowHeight="15.6" x14ac:dyDescent="0.3"/>
  <cols>
    <col min="1" max="1" width="7.8984375" style="1" bestFit="1" customWidth="1"/>
    <col min="2" max="2" width="6.69921875" style="1" customWidth="1"/>
    <col min="3" max="3" width="18.69921875" style="1" customWidth="1"/>
    <col min="4" max="4" width="13.69921875" style="1" customWidth="1"/>
    <col min="5" max="5" width="10.69921875" style="1" customWidth="1"/>
    <col min="6" max="6" width="29.5" style="1" customWidth="1"/>
    <col min="7" max="8" width="13.69921875" style="1" customWidth="1"/>
    <col min="9" max="16384" width="9.09765625" style="1"/>
  </cols>
  <sheetData>
    <row r="1" spans="1:8" ht="29.4" customHeight="1" x14ac:dyDescent="0.5">
      <c r="A1" s="134" t="s">
        <v>9</v>
      </c>
      <c r="B1" s="134"/>
      <c r="C1" s="134"/>
      <c r="D1" s="134"/>
      <c r="E1" s="134"/>
      <c r="F1" s="134"/>
      <c r="G1" s="134"/>
      <c r="H1" s="134"/>
    </row>
    <row r="2" spans="1:8" ht="19.95" customHeight="1" x14ac:dyDescent="0.5">
      <c r="C2" s="11"/>
      <c r="D2" s="12"/>
      <c r="E2" s="12"/>
      <c r="F2" s="12"/>
      <c r="G2" s="12"/>
    </row>
    <row r="3" spans="1:8" ht="19.95" customHeight="1" x14ac:dyDescent="0.5">
      <c r="C3" s="11"/>
      <c r="D3" s="12"/>
      <c r="E3" s="12"/>
      <c r="F3" s="12"/>
      <c r="G3" s="7" t="s">
        <v>1</v>
      </c>
      <c r="H3" s="7" t="s">
        <v>12</v>
      </c>
    </row>
    <row r="4" spans="1:8" ht="24.6" customHeight="1" x14ac:dyDescent="0.4">
      <c r="A4" s="151" t="s">
        <v>10</v>
      </c>
      <c r="B4" s="151"/>
      <c r="C4" s="159"/>
      <c r="D4" s="159"/>
      <c r="E4" s="90"/>
      <c r="F4" s="21" t="s">
        <v>11</v>
      </c>
      <c r="G4" s="84"/>
      <c r="H4" s="85"/>
    </row>
    <row r="5" spans="1:8" ht="19.95" customHeight="1" x14ac:dyDescent="0.5">
      <c r="C5" s="11"/>
      <c r="D5" s="12"/>
      <c r="E5" s="12"/>
      <c r="F5" s="12"/>
      <c r="G5" s="12"/>
    </row>
    <row r="6" spans="1:8" ht="19.95" customHeight="1" thickBot="1" x14ac:dyDescent="0.55000000000000004">
      <c r="C6" s="11"/>
      <c r="D6" s="12"/>
      <c r="E6" s="12"/>
      <c r="F6" s="12"/>
      <c r="G6" s="12"/>
    </row>
    <row r="7" spans="1:8" ht="18.600000000000001" thickBot="1" x14ac:dyDescent="0.4">
      <c r="A7" s="139" t="s">
        <v>14</v>
      </c>
      <c r="B7" s="140"/>
      <c r="C7" s="44" t="s">
        <v>56</v>
      </c>
      <c r="D7" s="22" t="s">
        <v>0</v>
      </c>
      <c r="E7" s="45"/>
      <c r="F7" s="2"/>
      <c r="G7" s="3"/>
    </row>
    <row r="8" spans="1:8" ht="31.95" customHeight="1" thickBot="1" x14ac:dyDescent="0.35">
      <c r="A8" s="120" t="s">
        <v>15</v>
      </c>
      <c r="B8" s="135"/>
      <c r="C8" s="135"/>
      <c r="D8" s="121"/>
      <c r="E8" s="28"/>
      <c r="F8" s="120" t="s">
        <v>30</v>
      </c>
      <c r="G8" s="121"/>
    </row>
    <row r="9" spans="1:8" ht="15.6" customHeight="1" x14ac:dyDescent="0.3">
      <c r="A9" s="149" t="s">
        <v>16</v>
      </c>
      <c r="B9" s="141"/>
      <c r="C9" s="142"/>
      <c r="D9" s="39"/>
      <c r="E9" s="28"/>
      <c r="F9" s="18" t="s">
        <v>20</v>
      </c>
      <c r="G9" s="58"/>
    </row>
    <row r="10" spans="1:8" ht="15" customHeight="1" x14ac:dyDescent="0.3">
      <c r="A10" s="150"/>
      <c r="B10" s="143"/>
      <c r="C10" s="144"/>
      <c r="D10" s="41"/>
      <c r="E10" s="29"/>
      <c r="F10" s="19" t="s">
        <v>21</v>
      </c>
      <c r="G10" s="53"/>
    </row>
    <row r="11" spans="1:8" x14ac:dyDescent="0.3">
      <c r="A11" s="150"/>
      <c r="B11" s="143"/>
      <c r="C11" s="144"/>
      <c r="D11" s="41"/>
      <c r="E11" s="29"/>
      <c r="F11" s="20" t="s">
        <v>22</v>
      </c>
      <c r="G11" s="53"/>
    </row>
    <row r="12" spans="1:8" x14ac:dyDescent="0.3">
      <c r="A12" s="150"/>
      <c r="B12" s="143"/>
      <c r="C12" s="144"/>
      <c r="D12" s="41"/>
      <c r="E12" s="29"/>
      <c r="F12" s="15" t="s">
        <v>23</v>
      </c>
      <c r="G12" s="59"/>
    </row>
    <row r="13" spans="1:8" ht="15.6" customHeight="1" x14ac:dyDescent="0.3">
      <c r="A13" s="150"/>
      <c r="B13" s="143"/>
      <c r="C13" s="144"/>
      <c r="D13" s="41"/>
      <c r="E13" s="29"/>
      <c r="F13" s="4" t="s">
        <v>24</v>
      </c>
      <c r="G13" s="43"/>
    </row>
    <row r="14" spans="1:8" x14ac:dyDescent="0.3">
      <c r="A14" s="150"/>
      <c r="B14" s="152"/>
      <c r="C14" s="153"/>
      <c r="D14" s="41"/>
      <c r="E14" s="29"/>
      <c r="F14" s="46" t="s">
        <v>25</v>
      </c>
      <c r="G14" s="59"/>
    </row>
    <row r="15" spans="1:8" x14ac:dyDescent="0.3">
      <c r="A15" s="150"/>
      <c r="B15" s="152"/>
      <c r="C15" s="153"/>
      <c r="D15" s="41"/>
      <c r="E15" s="29"/>
      <c r="F15" s="55"/>
      <c r="G15" s="43"/>
    </row>
    <row r="16" spans="1:8" x14ac:dyDescent="0.3">
      <c r="A16" s="150"/>
      <c r="B16" s="152"/>
      <c r="C16" s="153"/>
      <c r="D16" s="41"/>
      <c r="E16" s="29"/>
      <c r="F16" s="56"/>
      <c r="G16" s="43"/>
    </row>
    <row r="17" spans="1:7" x14ac:dyDescent="0.3">
      <c r="A17" s="150"/>
      <c r="B17" s="152"/>
      <c r="C17" s="153"/>
      <c r="D17" s="41"/>
      <c r="E17" s="29"/>
      <c r="F17" s="40"/>
      <c r="G17" s="43"/>
    </row>
    <row r="18" spans="1:7" x14ac:dyDescent="0.3">
      <c r="A18" s="150"/>
      <c r="B18" s="152"/>
      <c r="C18" s="153"/>
      <c r="D18" s="41"/>
      <c r="E18" s="29"/>
      <c r="F18" s="57"/>
      <c r="G18" s="43"/>
    </row>
    <row r="19" spans="1:7" x14ac:dyDescent="0.3">
      <c r="A19" s="150"/>
      <c r="B19" s="152"/>
      <c r="C19" s="153"/>
      <c r="D19" s="41"/>
      <c r="E19" s="29"/>
      <c r="F19" s="54"/>
      <c r="G19" s="43"/>
    </row>
    <row r="20" spans="1:7" x14ac:dyDescent="0.3">
      <c r="A20" s="150"/>
      <c r="B20" s="154"/>
      <c r="C20" s="155"/>
      <c r="D20" s="41"/>
      <c r="E20" s="29"/>
      <c r="F20" s="54"/>
      <c r="G20" s="43"/>
    </row>
    <row r="21" spans="1:7" ht="16.2" thickBot="1" x14ac:dyDescent="0.35">
      <c r="A21" s="150"/>
      <c r="B21" s="136" t="s">
        <v>2</v>
      </c>
      <c r="C21" s="137"/>
      <c r="D21" s="23">
        <f>SUM(D9:D20)</f>
        <v>0</v>
      </c>
      <c r="E21" s="29"/>
      <c r="F21" s="54"/>
      <c r="G21" s="43"/>
    </row>
    <row r="22" spans="1:7" ht="16.2" thickBot="1" x14ac:dyDescent="0.35">
      <c r="A22" s="24"/>
      <c r="B22" s="89"/>
      <c r="C22" s="25"/>
      <c r="D22" s="26"/>
      <c r="E22" s="30"/>
      <c r="F22" s="15" t="s">
        <v>26</v>
      </c>
      <c r="G22" s="43"/>
    </row>
    <row r="23" spans="1:7" x14ac:dyDescent="0.3">
      <c r="A23" s="149" t="s">
        <v>17</v>
      </c>
      <c r="B23" s="157"/>
      <c r="C23" s="158"/>
      <c r="D23" s="42"/>
      <c r="E23" s="28"/>
      <c r="F23" s="15"/>
      <c r="G23" s="43"/>
    </row>
    <row r="24" spans="1:7" ht="16.2" thickBot="1" x14ac:dyDescent="0.35">
      <c r="A24" s="150"/>
      <c r="B24" s="154"/>
      <c r="C24" s="155"/>
      <c r="D24" s="42"/>
      <c r="E24" s="29"/>
      <c r="F24" s="6" t="s">
        <v>32</v>
      </c>
      <c r="G24" s="72">
        <f>SUM(G9:G23)</f>
        <v>0</v>
      </c>
    </row>
    <row r="25" spans="1:7" x14ac:dyDescent="0.3">
      <c r="A25" s="150"/>
      <c r="B25" s="154"/>
      <c r="C25" s="155"/>
      <c r="D25" s="41"/>
      <c r="E25" s="29"/>
      <c r="F25" s="33"/>
      <c r="G25" s="37"/>
    </row>
    <row r="26" spans="1:7" ht="16.2" thickBot="1" x14ac:dyDescent="0.35">
      <c r="A26" s="150"/>
      <c r="B26" s="154"/>
      <c r="C26" s="155"/>
      <c r="D26" s="41"/>
      <c r="E26" s="29"/>
      <c r="F26" s="33"/>
      <c r="G26" s="38"/>
    </row>
    <row r="27" spans="1:7" ht="18" thickBot="1" x14ac:dyDescent="0.35">
      <c r="A27" s="150"/>
      <c r="B27" s="154"/>
      <c r="C27" s="155"/>
      <c r="D27" s="41"/>
      <c r="E27" s="29"/>
      <c r="F27" s="120" t="s">
        <v>31</v>
      </c>
      <c r="G27" s="121"/>
    </row>
    <row r="28" spans="1:7" ht="16.2" customHeight="1" x14ac:dyDescent="0.3">
      <c r="A28" s="150"/>
      <c r="B28" s="154"/>
      <c r="C28" s="155"/>
      <c r="D28" s="41"/>
      <c r="E28" s="29"/>
      <c r="F28" s="47" t="s">
        <v>27</v>
      </c>
      <c r="G28" s="61"/>
    </row>
    <row r="29" spans="1:7" x14ac:dyDescent="0.3">
      <c r="A29" s="150"/>
      <c r="B29" s="154"/>
      <c r="C29" s="155"/>
      <c r="D29" s="41"/>
      <c r="E29" s="29"/>
      <c r="F29" s="48"/>
      <c r="G29" s="43"/>
    </row>
    <row r="30" spans="1:7" ht="15.6" customHeight="1" thickBot="1" x14ac:dyDescent="0.35">
      <c r="A30" s="156"/>
      <c r="B30" s="136" t="s">
        <v>2</v>
      </c>
      <c r="C30" s="137"/>
      <c r="D30" s="23">
        <f>SUM(D23:D29)</f>
        <v>0</v>
      </c>
      <c r="E30" s="29"/>
      <c r="F30" s="51"/>
      <c r="G30" s="43"/>
    </row>
    <row r="31" spans="1:7" ht="16.2" thickBot="1" x14ac:dyDescent="0.35">
      <c r="A31" s="117"/>
      <c r="B31" s="118"/>
      <c r="C31" s="118"/>
      <c r="D31" s="119"/>
      <c r="E31" s="30"/>
      <c r="F31" s="50" t="s">
        <v>28</v>
      </c>
      <c r="G31" s="88"/>
    </row>
    <row r="32" spans="1:7" ht="15.6" customHeight="1" x14ac:dyDescent="0.3">
      <c r="A32" s="149" t="s">
        <v>18</v>
      </c>
      <c r="B32" s="141"/>
      <c r="C32" s="142"/>
      <c r="D32" s="42"/>
      <c r="E32" s="28"/>
      <c r="F32" s="52"/>
      <c r="G32" s="43"/>
    </row>
    <row r="33" spans="1:7" ht="15.6" customHeight="1" x14ac:dyDescent="0.3">
      <c r="A33" s="150"/>
      <c r="B33" s="152"/>
      <c r="C33" s="153"/>
      <c r="D33" s="41"/>
      <c r="E33" s="29"/>
      <c r="F33" s="48" t="s">
        <v>29</v>
      </c>
      <c r="G33" s="41" t="e">
        <f>G28/G31</f>
        <v>#DIV/0!</v>
      </c>
    </row>
    <row r="34" spans="1:7" x14ac:dyDescent="0.3">
      <c r="A34" s="150"/>
      <c r="B34" s="152"/>
      <c r="C34" s="153"/>
      <c r="D34" s="41"/>
      <c r="E34" s="29"/>
      <c r="F34" s="49"/>
      <c r="G34" s="53"/>
    </row>
    <row r="35" spans="1:7" ht="15.6" customHeight="1" x14ac:dyDescent="0.3">
      <c r="A35" s="150"/>
      <c r="B35" s="152"/>
      <c r="C35" s="153"/>
      <c r="D35" s="41"/>
      <c r="E35" s="29"/>
      <c r="F35" s="52"/>
      <c r="G35" s="53"/>
    </row>
    <row r="36" spans="1:7" ht="16.2" thickBot="1" x14ac:dyDescent="0.35">
      <c r="A36" s="150"/>
      <c r="B36" s="152"/>
      <c r="C36" s="153"/>
      <c r="D36" s="41"/>
      <c r="E36" s="29"/>
      <c r="F36" s="6" t="s">
        <v>33</v>
      </c>
      <c r="G36" s="72">
        <f>G28</f>
        <v>0</v>
      </c>
    </row>
    <row r="37" spans="1:7" x14ac:dyDescent="0.3">
      <c r="A37" s="150"/>
      <c r="B37" s="152"/>
      <c r="C37" s="153"/>
      <c r="D37" s="41"/>
      <c r="E37" s="29"/>
      <c r="F37" s="32"/>
      <c r="G37" s="35"/>
    </row>
    <row r="38" spans="1:7" ht="16.2" thickBot="1" x14ac:dyDescent="0.35">
      <c r="A38" s="150"/>
      <c r="B38" s="154"/>
      <c r="C38" s="155"/>
      <c r="D38" s="41"/>
      <c r="E38" s="29"/>
      <c r="F38" s="32"/>
      <c r="G38" s="36"/>
    </row>
    <row r="39" spans="1:7" ht="18" thickBot="1" x14ac:dyDescent="0.35">
      <c r="A39" s="156"/>
      <c r="B39" s="136" t="s">
        <v>2</v>
      </c>
      <c r="C39" s="137"/>
      <c r="D39" s="23">
        <f>SUM(D32:D38)</f>
        <v>0</v>
      </c>
      <c r="E39" s="29"/>
      <c r="F39" s="122" t="s">
        <v>34</v>
      </c>
      <c r="G39" s="123"/>
    </row>
    <row r="40" spans="1:7" ht="16.2" thickBot="1" x14ac:dyDescent="0.35">
      <c r="A40" s="117"/>
      <c r="B40" s="118"/>
      <c r="C40" s="118"/>
      <c r="D40" s="119"/>
      <c r="E40" s="30"/>
      <c r="F40" s="64" t="s">
        <v>35</v>
      </c>
      <c r="G40" s="42">
        <f>G24</f>
        <v>0</v>
      </c>
    </row>
    <row r="41" spans="1:7" x14ac:dyDescent="0.3">
      <c r="A41" s="149" t="s">
        <v>19</v>
      </c>
      <c r="B41" s="157"/>
      <c r="C41" s="158"/>
      <c r="D41" s="42"/>
      <c r="E41" s="28"/>
      <c r="F41" s="19" t="s">
        <v>36</v>
      </c>
      <c r="G41" s="41">
        <f>G36</f>
        <v>0</v>
      </c>
    </row>
    <row r="42" spans="1:7" x14ac:dyDescent="0.3">
      <c r="A42" s="150"/>
      <c r="B42" s="154"/>
      <c r="C42" s="155"/>
      <c r="D42" s="41"/>
      <c r="E42" s="29"/>
      <c r="F42" s="66" t="s">
        <v>37</v>
      </c>
      <c r="G42" s="65">
        <f>G40+G41</f>
        <v>0</v>
      </c>
    </row>
    <row r="43" spans="1:7" x14ac:dyDescent="0.3">
      <c r="A43" s="150"/>
      <c r="B43" s="154"/>
      <c r="C43" s="155"/>
      <c r="D43" s="41"/>
      <c r="E43" s="29"/>
      <c r="F43" s="14"/>
      <c r="G43" s="16"/>
    </row>
    <row r="44" spans="1:7" x14ac:dyDescent="0.3">
      <c r="A44" s="150"/>
      <c r="B44" s="154"/>
      <c r="C44" s="155"/>
      <c r="D44" s="43"/>
      <c r="E44" s="29"/>
      <c r="F44" s="19" t="s">
        <v>38</v>
      </c>
      <c r="G44" s="41">
        <f>D48</f>
        <v>0</v>
      </c>
    </row>
    <row r="45" spans="1:7" x14ac:dyDescent="0.3">
      <c r="A45" s="150"/>
      <c r="B45" s="154"/>
      <c r="C45" s="155"/>
      <c r="D45" s="41"/>
      <c r="E45" s="31"/>
      <c r="F45" s="66" t="s">
        <v>5</v>
      </c>
      <c r="G45" s="71">
        <f>G42-G44</f>
        <v>0</v>
      </c>
    </row>
    <row r="46" spans="1:7" x14ac:dyDescent="0.3">
      <c r="A46" s="150"/>
      <c r="B46" s="154"/>
      <c r="C46" s="155"/>
      <c r="D46" s="41"/>
      <c r="E46" s="29"/>
      <c r="F46" s="14"/>
      <c r="G46" s="16"/>
    </row>
    <row r="47" spans="1:7" ht="16.2" thickBot="1" x14ac:dyDescent="0.35">
      <c r="A47" s="156"/>
      <c r="B47" s="136" t="s">
        <v>2</v>
      </c>
      <c r="C47" s="137"/>
      <c r="D47" s="23">
        <f>SUM(D41:D46)</f>
        <v>0</v>
      </c>
      <c r="E47" s="29"/>
      <c r="F47" s="17" t="s">
        <v>39</v>
      </c>
      <c r="G47" s="41">
        <f>G45*0.25</f>
        <v>0</v>
      </c>
    </row>
    <row r="48" spans="1:7" ht="16.2" thickBot="1" x14ac:dyDescent="0.35">
      <c r="B48" s="146" t="s">
        <v>3</v>
      </c>
      <c r="C48" s="147"/>
      <c r="D48" s="27">
        <f>D21+D30+D39+D47</f>
        <v>0</v>
      </c>
      <c r="E48" s="34"/>
      <c r="F48" s="67" t="s">
        <v>4</v>
      </c>
      <c r="G48" s="69">
        <f>G45-G47</f>
        <v>0</v>
      </c>
    </row>
    <row r="49" spans="3:7" x14ac:dyDescent="0.3">
      <c r="C49" s="7"/>
      <c r="D49" s="5"/>
      <c r="E49" s="13"/>
    </row>
    <row r="50" spans="3:7" x14ac:dyDescent="0.3">
      <c r="C50" s="7"/>
      <c r="D50" s="5"/>
      <c r="E50" s="13"/>
    </row>
    <row r="51" spans="3:7" x14ac:dyDescent="0.3">
      <c r="C51" s="7"/>
      <c r="D51" s="5"/>
      <c r="E51" s="13"/>
    </row>
    <row r="52" spans="3:7" ht="16.2" thickBot="1" x14ac:dyDescent="0.35">
      <c r="C52" s="7"/>
      <c r="D52" s="5"/>
      <c r="E52" s="5"/>
    </row>
    <row r="53" spans="3:7" ht="18" thickBot="1" x14ac:dyDescent="0.35">
      <c r="C53" s="122" t="s">
        <v>71</v>
      </c>
      <c r="D53" s="126"/>
      <c r="E53" s="126"/>
      <c r="F53" s="126"/>
      <c r="G53" s="123"/>
    </row>
    <row r="54" spans="3:7" ht="30" customHeight="1" x14ac:dyDescent="0.3">
      <c r="C54" s="74" t="s">
        <v>40</v>
      </c>
      <c r="D54" s="127" t="s">
        <v>41</v>
      </c>
      <c r="E54" s="127"/>
      <c r="F54" s="127" t="s">
        <v>42</v>
      </c>
      <c r="G54" s="128"/>
    </row>
    <row r="55" spans="3:7" x14ac:dyDescent="0.3">
      <c r="C55" s="75"/>
      <c r="D55" s="101"/>
      <c r="E55" s="101"/>
      <c r="F55" s="129">
        <f>G45</f>
        <v>0</v>
      </c>
      <c r="G55" s="130"/>
    </row>
    <row r="56" spans="3:7" ht="12.75" customHeight="1" x14ac:dyDescent="0.3">
      <c r="C56" s="76"/>
      <c r="D56" s="131"/>
      <c r="E56" s="131"/>
      <c r="F56" s="132"/>
      <c r="G56" s="133"/>
    </row>
    <row r="57" spans="3:7" ht="15.6" customHeight="1" x14ac:dyDescent="0.3">
      <c r="C57" s="110" t="s">
        <v>72</v>
      </c>
      <c r="D57" s="111"/>
      <c r="E57" s="77"/>
      <c r="F57" s="77"/>
      <c r="G57" s="78"/>
    </row>
    <row r="58" spans="3:7" x14ac:dyDescent="0.3">
      <c r="C58" s="112"/>
      <c r="D58" s="113"/>
      <c r="E58" s="79"/>
      <c r="F58" s="79"/>
      <c r="G58" s="78"/>
    </row>
    <row r="59" spans="3:7" x14ac:dyDescent="0.3">
      <c r="C59" s="80"/>
      <c r="D59" s="77"/>
      <c r="E59" s="77"/>
      <c r="F59" s="77"/>
      <c r="G59" s="78"/>
    </row>
    <row r="60" spans="3:7" ht="15.6" customHeight="1" x14ac:dyDescent="0.3">
      <c r="C60" s="73" t="s">
        <v>43</v>
      </c>
      <c r="D60" s="145" t="s">
        <v>44</v>
      </c>
      <c r="E60" s="111"/>
      <c r="F60" s="124" t="s">
        <v>45</v>
      </c>
      <c r="G60" s="125"/>
    </row>
    <row r="61" spans="3:7" x14ac:dyDescent="0.3">
      <c r="C61" s="75" t="e">
        <f>((D48-D55)/G31)</f>
        <v>#DIV/0!</v>
      </c>
      <c r="D61" s="93">
        <f>G24-D48</f>
        <v>0</v>
      </c>
      <c r="E61" s="94"/>
      <c r="F61" s="103">
        <f>D47</f>
        <v>0</v>
      </c>
      <c r="G61" s="104"/>
    </row>
    <row r="62" spans="3:7" x14ac:dyDescent="0.3">
      <c r="C62" s="81" t="s">
        <v>6</v>
      </c>
      <c r="D62" s="105" t="s">
        <v>46</v>
      </c>
      <c r="E62" s="105"/>
      <c r="F62" s="82"/>
      <c r="G62" s="83"/>
    </row>
    <row r="63" spans="3:7" ht="12.75" customHeight="1" x14ac:dyDescent="0.3">
      <c r="C63" s="109" t="s">
        <v>70</v>
      </c>
      <c r="D63" s="99"/>
      <c r="E63" s="99"/>
      <c r="F63" s="99" t="s">
        <v>69</v>
      </c>
      <c r="G63" s="100"/>
    </row>
    <row r="64" spans="3:7" ht="15" customHeight="1" x14ac:dyDescent="0.3">
      <c r="C64" s="106">
        <f>(F64/11)*12</f>
        <v>0</v>
      </c>
      <c r="D64" s="101"/>
      <c r="E64" s="101"/>
      <c r="F64" s="101">
        <f>October!F64+November!G45+November!D55</f>
        <v>0</v>
      </c>
      <c r="G64" s="102"/>
    </row>
    <row r="65" spans="3:7" ht="12.75" customHeight="1" thickBot="1" x14ac:dyDescent="0.35">
      <c r="C65" s="107" t="s">
        <v>7</v>
      </c>
      <c r="D65" s="108"/>
      <c r="E65" s="108"/>
      <c r="F65" s="91" t="s">
        <v>8</v>
      </c>
      <c r="G65" s="92"/>
    </row>
    <row r="66" spans="3:7" x14ac:dyDescent="0.3">
      <c r="C66" s="8"/>
      <c r="D66" s="5"/>
      <c r="E66" s="5"/>
      <c r="F66" s="9"/>
      <c r="G66" s="10"/>
    </row>
  </sheetData>
  <mergeCells count="71">
    <mergeCell ref="B48:C48"/>
    <mergeCell ref="C4:D4"/>
    <mergeCell ref="B43:C43"/>
    <mergeCell ref="B44:C44"/>
    <mergeCell ref="B45:C45"/>
    <mergeCell ref="B46:C46"/>
    <mergeCell ref="B47:C47"/>
    <mergeCell ref="B37:C37"/>
    <mergeCell ref="B38:C38"/>
    <mergeCell ref="B39:C39"/>
    <mergeCell ref="B41:C41"/>
    <mergeCell ref="B42:C42"/>
    <mergeCell ref="B32:C32"/>
    <mergeCell ref="B33:C33"/>
    <mergeCell ref="B34:C34"/>
    <mergeCell ref="B35:C35"/>
    <mergeCell ref="B36:C36"/>
    <mergeCell ref="B23:C23"/>
    <mergeCell ref="B24:C24"/>
    <mergeCell ref="B30:C30"/>
    <mergeCell ref="B25:C25"/>
    <mergeCell ref="B26:C26"/>
    <mergeCell ref="B27:C27"/>
    <mergeCell ref="B28:C28"/>
    <mergeCell ref="B29:C29"/>
    <mergeCell ref="A31:D31"/>
    <mergeCell ref="A32:A39"/>
    <mergeCell ref="D56:E56"/>
    <mergeCell ref="F56:G56"/>
    <mergeCell ref="D60:E60"/>
    <mergeCell ref="D61:E61"/>
    <mergeCell ref="D62:E62"/>
    <mergeCell ref="F61:G61"/>
    <mergeCell ref="F60:G60"/>
    <mergeCell ref="C57:D57"/>
    <mergeCell ref="C58:D58"/>
    <mergeCell ref="C53:G53"/>
    <mergeCell ref="F54:G54"/>
    <mergeCell ref="F55:G55"/>
    <mergeCell ref="D54:E54"/>
    <mergeCell ref="D55:E55"/>
    <mergeCell ref="A41:A47"/>
    <mergeCell ref="A40:D40"/>
    <mergeCell ref="F8:G8"/>
    <mergeCell ref="F27:G27"/>
    <mergeCell ref="F39:G39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23:A30"/>
    <mergeCell ref="A1:H1"/>
    <mergeCell ref="A9:A21"/>
    <mergeCell ref="A8:D8"/>
    <mergeCell ref="A4:B4"/>
    <mergeCell ref="A7:B7"/>
    <mergeCell ref="B19:C19"/>
    <mergeCell ref="B20:C20"/>
    <mergeCell ref="B21:C21"/>
    <mergeCell ref="F63:G63"/>
    <mergeCell ref="F64:G64"/>
    <mergeCell ref="F65:G65"/>
    <mergeCell ref="C64:E64"/>
    <mergeCell ref="C65:E65"/>
    <mergeCell ref="C63:E63"/>
  </mergeCells>
  <pageMargins left="0.75" right="0.75" top="1" bottom="1" header="0.5" footer="0.5"/>
  <pageSetup paperSize="5" scale="71" orientation="portrait" horizontalDpi="4294967292" verticalDpi="4294967292" r:id="rId1"/>
  <headerFooter scaleWithDoc="0">
    <oddFooter>&amp;L&amp;G&amp;C&amp;"-,Italic"&amp;10Partners Coaching Partners - Union Home Mortgage&amp;R&amp;G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zoomScaleNormal="100" workbookViewId="0">
      <selection activeCell="C53" sqref="C53:G53"/>
    </sheetView>
  </sheetViews>
  <sheetFormatPr defaultColWidth="9.09765625" defaultRowHeight="15.6" x14ac:dyDescent="0.3"/>
  <cols>
    <col min="1" max="1" width="7.8984375" style="1" bestFit="1" customWidth="1"/>
    <col min="2" max="2" width="6.69921875" style="1" customWidth="1"/>
    <col min="3" max="3" width="18.69921875" style="1" customWidth="1"/>
    <col min="4" max="4" width="13.69921875" style="1" customWidth="1"/>
    <col min="5" max="5" width="10.69921875" style="1" customWidth="1"/>
    <col min="6" max="6" width="29.5" style="1" customWidth="1"/>
    <col min="7" max="8" width="13.69921875" style="1" customWidth="1"/>
    <col min="9" max="16384" width="9.09765625" style="1"/>
  </cols>
  <sheetData>
    <row r="1" spans="1:8" ht="29.4" customHeight="1" x14ac:dyDescent="0.5">
      <c r="A1" s="134" t="s">
        <v>9</v>
      </c>
      <c r="B1" s="134"/>
      <c r="C1" s="134"/>
      <c r="D1" s="134"/>
      <c r="E1" s="134"/>
      <c r="F1" s="134"/>
      <c r="G1" s="134"/>
      <c r="H1" s="134"/>
    </row>
    <row r="2" spans="1:8" ht="19.95" customHeight="1" x14ac:dyDescent="0.5">
      <c r="C2" s="11"/>
      <c r="D2" s="12"/>
      <c r="E2" s="12"/>
      <c r="F2" s="12"/>
      <c r="G2" s="12"/>
    </row>
    <row r="3" spans="1:8" ht="19.95" customHeight="1" x14ac:dyDescent="0.5">
      <c r="C3" s="11"/>
      <c r="D3" s="12"/>
      <c r="E3" s="12"/>
      <c r="F3" s="12"/>
      <c r="G3" s="7" t="s">
        <v>1</v>
      </c>
      <c r="H3" s="7" t="s">
        <v>12</v>
      </c>
    </row>
    <row r="4" spans="1:8" ht="24.6" customHeight="1" x14ac:dyDescent="0.4">
      <c r="A4" s="151" t="s">
        <v>10</v>
      </c>
      <c r="B4" s="151"/>
      <c r="C4" s="159"/>
      <c r="D4" s="159"/>
      <c r="E4" s="90"/>
      <c r="F4" s="21" t="s">
        <v>11</v>
      </c>
      <c r="G4" s="84"/>
      <c r="H4" s="85"/>
    </row>
    <row r="5" spans="1:8" ht="19.95" customHeight="1" x14ac:dyDescent="0.5">
      <c r="C5" s="11"/>
      <c r="D5" s="12"/>
      <c r="E5" s="12"/>
      <c r="F5" s="12"/>
      <c r="G5" s="12"/>
    </row>
    <row r="6" spans="1:8" ht="19.95" customHeight="1" thickBot="1" x14ac:dyDescent="0.55000000000000004">
      <c r="C6" s="11"/>
      <c r="D6" s="12"/>
      <c r="E6" s="12"/>
      <c r="F6" s="12"/>
      <c r="G6" s="12"/>
    </row>
    <row r="7" spans="1:8" ht="18.600000000000001" thickBot="1" x14ac:dyDescent="0.4">
      <c r="A7" s="139" t="s">
        <v>14</v>
      </c>
      <c r="B7" s="140"/>
      <c r="C7" s="44" t="s">
        <v>57</v>
      </c>
      <c r="D7" s="22" t="s">
        <v>0</v>
      </c>
      <c r="E7" s="45"/>
      <c r="F7" s="2"/>
      <c r="G7" s="3"/>
    </row>
    <row r="8" spans="1:8" ht="31.95" customHeight="1" thickBot="1" x14ac:dyDescent="0.35">
      <c r="A8" s="120" t="s">
        <v>15</v>
      </c>
      <c r="B8" s="135"/>
      <c r="C8" s="135"/>
      <c r="D8" s="121"/>
      <c r="E8" s="28"/>
      <c r="F8" s="120" t="s">
        <v>30</v>
      </c>
      <c r="G8" s="121"/>
    </row>
    <row r="9" spans="1:8" ht="15.6" customHeight="1" x14ac:dyDescent="0.3">
      <c r="A9" s="149" t="s">
        <v>16</v>
      </c>
      <c r="B9" s="141"/>
      <c r="C9" s="142"/>
      <c r="D9" s="39"/>
      <c r="E9" s="28"/>
      <c r="F9" s="18" t="s">
        <v>20</v>
      </c>
      <c r="G9" s="58"/>
    </row>
    <row r="10" spans="1:8" ht="15" customHeight="1" x14ac:dyDescent="0.3">
      <c r="A10" s="150"/>
      <c r="B10" s="143"/>
      <c r="C10" s="144"/>
      <c r="D10" s="41"/>
      <c r="E10" s="29"/>
      <c r="F10" s="19" t="s">
        <v>21</v>
      </c>
      <c r="G10" s="53"/>
    </row>
    <row r="11" spans="1:8" x14ac:dyDescent="0.3">
      <c r="A11" s="150"/>
      <c r="B11" s="143"/>
      <c r="C11" s="144"/>
      <c r="D11" s="41"/>
      <c r="E11" s="29"/>
      <c r="F11" s="20" t="s">
        <v>22</v>
      </c>
      <c r="G11" s="53"/>
    </row>
    <row r="12" spans="1:8" x14ac:dyDescent="0.3">
      <c r="A12" s="150"/>
      <c r="B12" s="143"/>
      <c r="C12" s="144"/>
      <c r="D12" s="41"/>
      <c r="E12" s="29"/>
      <c r="F12" s="15" t="s">
        <v>23</v>
      </c>
      <c r="G12" s="59"/>
    </row>
    <row r="13" spans="1:8" ht="15.6" customHeight="1" x14ac:dyDescent="0.3">
      <c r="A13" s="150"/>
      <c r="B13" s="143"/>
      <c r="C13" s="144"/>
      <c r="D13" s="41"/>
      <c r="E13" s="29"/>
      <c r="F13" s="4" t="s">
        <v>24</v>
      </c>
      <c r="G13" s="43"/>
    </row>
    <row r="14" spans="1:8" x14ac:dyDescent="0.3">
      <c r="A14" s="150"/>
      <c r="B14" s="152"/>
      <c r="C14" s="153"/>
      <c r="D14" s="41"/>
      <c r="E14" s="29"/>
      <c r="F14" s="46" t="s">
        <v>25</v>
      </c>
      <c r="G14" s="59"/>
    </row>
    <row r="15" spans="1:8" x14ac:dyDescent="0.3">
      <c r="A15" s="150"/>
      <c r="B15" s="152"/>
      <c r="C15" s="153"/>
      <c r="D15" s="41"/>
      <c r="E15" s="29"/>
      <c r="F15" s="55"/>
      <c r="G15" s="43"/>
    </row>
    <row r="16" spans="1:8" x14ac:dyDescent="0.3">
      <c r="A16" s="150"/>
      <c r="B16" s="152"/>
      <c r="C16" s="153"/>
      <c r="D16" s="41"/>
      <c r="E16" s="29"/>
      <c r="F16" s="56"/>
      <c r="G16" s="43"/>
    </row>
    <row r="17" spans="1:7" x14ac:dyDescent="0.3">
      <c r="A17" s="150"/>
      <c r="B17" s="152"/>
      <c r="C17" s="153"/>
      <c r="D17" s="41"/>
      <c r="E17" s="29"/>
      <c r="F17" s="40"/>
      <c r="G17" s="43"/>
    </row>
    <row r="18" spans="1:7" x14ac:dyDescent="0.3">
      <c r="A18" s="150"/>
      <c r="B18" s="152"/>
      <c r="C18" s="153"/>
      <c r="D18" s="41"/>
      <c r="E18" s="29"/>
      <c r="F18" s="57"/>
      <c r="G18" s="43"/>
    </row>
    <row r="19" spans="1:7" x14ac:dyDescent="0.3">
      <c r="A19" s="150"/>
      <c r="B19" s="152"/>
      <c r="C19" s="153"/>
      <c r="D19" s="41"/>
      <c r="E19" s="29"/>
      <c r="F19" s="54"/>
      <c r="G19" s="43"/>
    </row>
    <row r="20" spans="1:7" x14ac:dyDescent="0.3">
      <c r="A20" s="150"/>
      <c r="B20" s="154"/>
      <c r="C20" s="155"/>
      <c r="D20" s="41"/>
      <c r="E20" s="29"/>
      <c r="F20" s="54"/>
      <c r="G20" s="43"/>
    </row>
    <row r="21" spans="1:7" ht="16.2" thickBot="1" x14ac:dyDescent="0.35">
      <c r="A21" s="150"/>
      <c r="B21" s="136" t="s">
        <v>2</v>
      </c>
      <c r="C21" s="137"/>
      <c r="D21" s="23">
        <f>SUM(D9:D20)</f>
        <v>0</v>
      </c>
      <c r="E21" s="29"/>
      <c r="F21" s="54"/>
      <c r="G21" s="43"/>
    </row>
    <row r="22" spans="1:7" ht="16.2" thickBot="1" x14ac:dyDescent="0.35">
      <c r="A22" s="24"/>
      <c r="B22" s="89"/>
      <c r="C22" s="25"/>
      <c r="D22" s="26"/>
      <c r="E22" s="30"/>
      <c r="F22" s="15" t="s">
        <v>26</v>
      </c>
      <c r="G22" s="43"/>
    </row>
    <row r="23" spans="1:7" x14ac:dyDescent="0.3">
      <c r="A23" s="149" t="s">
        <v>17</v>
      </c>
      <c r="B23" s="157"/>
      <c r="C23" s="158"/>
      <c r="D23" s="42"/>
      <c r="E23" s="28"/>
      <c r="F23" s="15"/>
      <c r="G23" s="43"/>
    </row>
    <row r="24" spans="1:7" ht="16.2" thickBot="1" x14ac:dyDescent="0.35">
      <c r="A24" s="150"/>
      <c r="B24" s="154"/>
      <c r="C24" s="155"/>
      <c r="D24" s="42"/>
      <c r="E24" s="29"/>
      <c r="F24" s="6" t="s">
        <v>32</v>
      </c>
      <c r="G24" s="72">
        <f>SUM(G9:G23)</f>
        <v>0</v>
      </c>
    </row>
    <row r="25" spans="1:7" x14ac:dyDescent="0.3">
      <c r="A25" s="150"/>
      <c r="B25" s="154"/>
      <c r="C25" s="155"/>
      <c r="D25" s="41"/>
      <c r="E25" s="29"/>
      <c r="F25" s="33"/>
      <c r="G25" s="37"/>
    </row>
    <row r="26" spans="1:7" ht="16.2" thickBot="1" x14ac:dyDescent="0.35">
      <c r="A26" s="150"/>
      <c r="B26" s="154"/>
      <c r="C26" s="155"/>
      <c r="D26" s="41"/>
      <c r="E26" s="29"/>
      <c r="F26" s="33"/>
      <c r="G26" s="38"/>
    </row>
    <row r="27" spans="1:7" ht="18" thickBot="1" x14ac:dyDescent="0.35">
      <c r="A27" s="150"/>
      <c r="B27" s="154"/>
      <c r="C27" s="155"/>
      <c r="D27" s="41"/>
      <c r="E27" s="29"/>
      <c r="F27" s="120" t="s">
        <v>31</v>
      </c>
      <c r="G27" s="121"/>
    </row>
    <row r="28" spans="1:7" ht="16.2" customHeight="1" x14ac:dyDescent="0.3">
      <c r="A28" s="150"/>
      <c r="B28" s="154"/>
      <c r="C28" s="155"/>
      <c r="D28" s="41"/>
      <c r="E28" s="29"/>
      <c r="F28" s="47" t="s">
        <v>27</v>
      </c>
      <c r="G28" s="61"/>
    </row>
    <row r="29" spans="1:7" x14ac:dyDescent="0.3">
      <c r="A29" s="150"/>
      <c r="B29" s="154"/>
      <c r="C29" s="155"/>
      <c r="D29" s="41"/>
      <c r="E29" s="29"/>
      <c r="F29" s="48"/>
      <c r="G29" s="43"/>
    </row>
    <row r="30" spans="1:7" ht="15.6" customHeight="1" thickBot="1" x14ac:dyDescent="0.35">
      <c r="A30" s="156"/>
      <c r="B30" s="136" t="s">
        <v>2</v>
      </c>
      <c r="C30" s="137"/>
      <c r="D30" s="23">
        <f>SUM(D23:D29)</f>
        <v>0</v>
      </c>
      <c r="E30" s="29"/>
      <c r="F30" s="51"/>
      <c r="G30" s="43"/>
    </row>
    <row r="31" spans="1:7" ht="16.2" thickBot="1" x14ac:dyDescent="0.35">
      <c r="A31" s="117"/>
      <c r="B31" s="118"/>
      <c r="C31" s="118"/>
      <c r="D31" s="119"/>
      <c r="E31" s="30"/>
      <c r="F31" s="50" t="s">
        <v>28</v>
      </c>
      <c r="G31" s="88"/>
    </row>
    <row r="32" spans="1:7" ht="15.6" customHeight="1" x14ac:dyDescent="0.3">
      <c r="A32" s="149" t="s">
        <v>18</v>
      </c>
      <c r="B32" s="141"/>
      <c r="C32" s="142"/>
      <c r="D32" s="42"/>
      <c r="E32" s="28"/>
      <c r="F32" s="52"/>
      <c r="G32" s="43"/>
    </row>
    <row r="33" spans="1:7" ht="15.6" customHeight="1" x14ac:dyDescent="0.3">
      <c r="A33" s="150"/>
      <c r="B33" s="152"/>
      <c r="C33" s="153"/>
      <c r="D33" s="41"/>
      <c r="E33" s="29"/>
      <c r="F33" s="48" t="s">
        <v>29</v>
      </c>
      <c r="G33" s="41" t="e">
        <f>G28/G31</f>
        <v>#DIV/0!</v>
      </c>
    </row>
    <row r="34" spans="1:7" x14ac:dyDescent="0.3">
      <c r="A34" s="150"/>
      <c r="B34" s="152"/>
      <c r="C34" s="153"/>
      <c r="D34" s="41"/>
      <c r="E34" s="29"/>
      <c r="F34" s="49"/>
      <c r="G34" s="53"/>
    </row>
    <row r="35" spans="1:7" ht="15.6" customHeight="1" x14ac:dyDescent="0.3">
      <c r="A35" s="150"/>
      <c r="B35" s="152"/>
      <c r="C35" s="153"/>
      <c r="D35" s="41"/>
      <c r="E35" s="29"/>
      <c r="F35" s="52"/>
      <c r="G35" s="53"/>
    </row>
    <row r="36" spans="1:7" ht="16.2" thickBot="1" x14ac:dyDescent="0.35">
      <c r="A36" s="150"/>
      <c r="B36" s="152"/>
      <c r="C36" s="153"/>
      <c r="D36" s="41"/>
      <c r="E36" s="29"/>
      <c r="F36" s="6" t="s">
        <v>33</v>
      </c>
      <c r="G36" s="72">
        <f>G28</f>
        <v>0</v>
      </c>
    </row>
    <row r="37" spans="1:7" x14ac:dyDescent="0.3">
      <c r="A37" s="150"/>
      <c r="B37" s="152"/>
      <c r="C37" s="153"/>
      <c r="D37" s="41"/>
      <c r="E37" s="29"/>
      <c r="F37" s="32"/>
      <c r="G37" s="35"/>
    </row>
    <row r="38" spans="1:7" ht="16.2" thickBot="1" x14ac:dyDescent="0.35">
      <c r="A38" s="150"/>
      <c r="B38" s="154"/>
      <c r="C38" s="155"/>
      <c r="D38" s="41"/>
      <c r="E38" s="29"/>
      <c r="F38" s="32"/>
      <c r="G38" s="36"/>
    </row>
    <row r="39" spans="1:7" ht="18" thickBot="1" x14ac:dyDescent="0.35">
      <c r="A39" s="156"/>
      <c r="B39" s="136" t="s">
        <v>2</v>
      </c>
      <c r="C39" s="137"/>
      <c r="D39" s="23">
        <f>SUM(D32:D38)</f>
        <v>0</v>
      </c>
      <c r="E39" s="29"/>
      <c r="F39" s="122" t="s">
        <v>34</v>
      </c>
      <c r="G39" s="123"/>
    </row>
    <row r="40" spans="1:7" ht="16.2" thickBot="1" x14ac:dyDescent="0.35">
      <c r="A40" s="117"/>
      <c r="B40" s="118"/>
      <c r="C40" s="118"/>
      <c r="D40" s="119"/>
      <c r="E40" s="30"/>
      <c r="F40" s="64" t="s">
        <v>35</v>
      </c>
      <c r="G40" s="42">
        <f>G24</f>
        <v>0</v>
      </c>
    </row>
    <row r="41" spans="1:7" x14ac:dyDescent="0.3">
      <c r="A41" s="149" t="s">
        <v>19</v>
      </c>
      <c r="B41" s="157"/>
      <c r="C41" s="158"/>
      <c r="D41" s="42"/>
      <c r="E41" s="28"/>
      <c r="F41" s="19" t="s">
        <v>36</v>
      </c>
      <c r="G41" s="41">
        <f>G36</f>
        <v>0</v>
      </c>
    </row>
    <row r="42" spans="1:7" x14ac:dyDescent="0.3">
      <c r="A42" s="150"/>
      <c r="B42" s="154"/>
      <c r="C42" s="155"/>
      <c r="D42" s="41"/>
      <c r="E42" s="29"/>
      <c r="F42" s="66" t="s">
        <v>37</v>
      </c>
      <c r="G42" s="65">
        <f>G40+G41</f>
        <v>0</v>
      </c>
    </row>
    <row r="43" spans="1:7" x14ac:dyDescent="0.3">
      <c r="A43" s="150"/>
      <c r="B43" s="154"/>
      <c r="C43" s="155"/>
      <c r="D43" s="41"/>
      <c r="E43" s="29"/>
      <c r="F43" s="14"/>
      <c r="G43" s="16"/>
    </row>
    <row r="44" spans="1:7" x14ac:dyDescent="0.3">
      <c r="A44" s="150"/>
      <c r="B44" s="154"/>
      <c r="C44" s="155"/>
      <c r="D44" s="43"/>
      <c r="E44" s="29"/>
      <c r="F44" s="19" t="s">
        <v>38</v>
      </c>
      <c r="G44" s="41">
        <f>D48</f>
        <v>0</v>
      </c>
    </row>
    <row r="45" spans="1:7" x14ac:dyDescent="0.3">
      <c r="A45" s="150"/>
      <c r="B45" s="154"/>
      <c r="C45" s="155"/>
      <c r="D45" s="41"/>
      <c r="E45" s="31"/>
      <c r="F45" s="66" t="s">
        <v>5</v>
      </c>
      <c r="G45" s="71">
        <f>G42-G44</f>
        <v>0</v>
      </c>
    </row>
    <row r="46" spans="1:7" x14ac:dyDescent="0.3">
      <c r="A46" s="150"/>
      <c r="B46" s="154"/>
      <c r="C46" s="155"/>
      <c r="D46" s="41"/>
      <c r="E46" s="29"/>
      <c r="F46" s="14"/>
      <c r="G46" s="16"/>
    </row>
    <row r="47" spans="1:7" ht="16.2" thickBot="1" x14ac:dyDescent="0.35">
      <c r="A47" s="156"/>
      <c r="B47" s="136" t="s">
        <v>2</v>
      </c>
      <c r="C47" s="137"/>
      <c r="D47" s="23">
        <f>SUM(D41:D46)</f>
        <v>0</v>
      </c>
      <c r="E47" s="29"/>
      <c r="F47" s="17" t="s">
        <v>39</v>
      </c>
      <c r="G47" s="41">
        <f>G45*0.25</f>
        <v>0</v>
      </c>
    </row>
    <row r="48" spans="1:7" ht="16.2" thickBot="1" x14ac:dyDescent="0.35">
      <c r="B48" s="146" t="s">
        <v>3</v>
      </c>
      <c r="C48" s="147"/>
      <c r="D48" s="27">
        <f>D21+D30+D39+D47</f>
        <v>0</v>
      </c>
      <c r="E48" s="34"/>
      <c r="F48" s="67" t="s">
        <v>4</v>
      </c>
      <c r="G48" s="69">
        <f>G45-G47</f>
        <v>0</v>
      </c>
    </row>
    <row r="49" spans="3:7" x14ac:dyDescent="0.3">
      <c r="C49" s="7"/>
      <c r="D49" s="5"/>
      <c r="E49" s="13"/>
    </row>
    <row r="50" spans="3:7" x14ac:dyDescent="0.3">
      <c r="C50" s="7"/>
      <c r="D50" s="5"/>
      <c r="E50" s="13"/>
    </row>
    <row r="51" spans="3:7" x14ac:dyDescent="0.3">
      <c r="C51" s="7"/>
      <c r="D51" s="5"/>
      <c r="E51" s="13"/>
    </row>
    <row r="52" spans="3:7" ht="16.2" thickBot="1" x14ac:dyDescent="0.35">
      <c r="C52" s="7"/>
      <c r="D52" s="5"/>
      <c r="E52" s="5"/>
    </row>
    <row r="53" spans="3:7" ht="18" thickBot="1" x14ac:dyDescent="0.35">
      <c r="C53" s="122" t="s">
        <v>71</v>
      </c>
      <c r="D53" s="126"/>
      <c r="E53" s="126"/>
      <c r="F53" s="126"/>
      <c r="G53" s="123"/>
    </row>
    <row r="54" spans="3:7" ht="30" customHeight="1" x14ac:dyDescent="0.3">
      <c r="C54" s="74" t="s">
        <v>40</v>
      </c>
      <c r="D54" s="127" t="s">
        <v>41</v>
      </c>
      <c r="E54" s="127"/>
      <c r="F54" s="127" t="s">
        <v>42</v>
      </c>
      <c r="G54" s="128"/>
    </row>
    <row r="55" spans="3:7" x14ac:dyDescent="0.3">
      <c r="C55" s="75"/>
      <c r="D55" s="101"/>
      <c r="E55" s="101"/>
      <c r="F55" s="129">
        <f>G45</f>
        <v>0</v>
      </c>
      <c r="G55" s="130"/>
    </row>
    <row r="56" spans="3:7" ht="12.75" customHeight="1" x14ac:dyDescent="0.3">
      <c r="C56" s="76"/>
      <c r="D56" s="131"/>
      <c r="E56" s="131"/>
      <c r="F56" s="132"/>
      <c r="G56" s="133"/>
    </row>
    <row r="57" spans="3:7" ht="15.6" customHeight="1" x14ac:dyDescent="0.3">
      <c r="C57" s="110" t="s">
        <v>72</v>
      </c>
      <c r="D57" s="111"/>
      <c r="E57" s="77"/>
      <c r="F57" s="77"/>
      <c r="G57" s="78"/>
    </row>
    <row r="58" spans="3:7" x14ac:dyDescent="0.3">
      <c r="C58" s="112"/>
      <c r="D58" s="113"/>
      <c r="E58" s="79"/>
      <c r="F58" s="79"/>
      <c r="G58" s="78"/>
    </row>
    <row r="59" spans="3:7" x14ac:dyDescent="0.3">
      <c r="C59" s="80"/>
      <c r="D59" s="77"/>
      <c r="E59" s="77"/>
      <c r="F59" s="77"/>
      <c r="G59" s="78"/>
    </row>
    <row r="60" spans="3:7" ht="15.6" customHeight="1" x14ac:dyDescent="0.3">
      <c r="C60" s="73" t="s">
        <v>43</v>
      </c>
      <c r="D60" s="145" t="s">
        <v>44</v>
      </c>
      <c r="E60" s="111"/>
      <c r="F60" s="124" t="s">
        <v>45</v>
      </c>
      <c r="G60" s="125"/>
    </row>
    <row r="61" spans="3:7" x14ac:dyDescent="0.3">
      <c r="C61" s="75" t="e">
        <f>((D48-D55)/G31)</f>
        <v>#DIV/0!</v>
      </c>
      <c r="D61" s="93">
        <f>G24-D48</f>
        <v>0</v>
      </c>
      <c r="E61" s="94"/>
      <c r="F61" s="103">
        <f>D47</f>
        <v>0</v>
      </c>
      <c r="G61" s="104"/>
    </row>
    <row r="62" spans="3:7" x14ac:dyDescent="0.3">
      <c r="C62" s="81" t="s">
        <v>6</v>
      </c>
      <c r="D62" s="105" t="s">
        <v>46</v>
      </c>
      <c r="E62" s="105"/>
      <c r="F62" s="82"/>
      <c r="G62" s="83"/>
    </row>
    <row r="63" spans="3:7" ht="12.75" customHeight="1" x14ac:dyDescent="0.3">
      <c r="C63" s="109" t="s">
        <v>70</v>
      </c>
      <c r="D63" s="99"/>
      <c r="E63" s="99"/>
      <c r="F63" s="99" t="s">
        <v>69</v>
      </c>
      <c r="G63" s="100"/>
    </row>
    <row r="64" spans="3:7" ht="15" customHeight="1" x14ac:dyDescent="0.3">
      <c r="C64" s="106">
        <f>(F64/12)*12</f>
        <v>0</v>
      </c>
      <c r="D64" s="101"/>
      <c r="E64" s="101"/>
      <c r="F64" s="101">
        <f>November!F64+December!G45+December!D55</f>
        <v>0</v>
      </c>
      <c r="G64" s="102"/>
    </row>
    <row r="65" spans="3:7" ht="12.75" customHeight="1" thickBot="1" x14ac:dyDescent="0.35">
      <c r="C65" s="107" t="s">
        <v>7</v>
      </c>
      <c r="D65" s="108"/>
      <c r="E65" s="108"/>
      <c r="F65" s="91" t="s">
        <v>8</v>
      </c>
      <c r="G65" s="92"/>
    </row>
    <row r="66" spans="3:7" x14ac:dyDescent="0.3">
      <c r="C66" s="8"/>
      <c r="D66" s="5"/>
      <c r="E66" s="5"/>
      <c r="F66" s="9"/>
      <c r="G66" s="10"/>
    </row>
  </sheetData>
  <mergeCells count="71">
    <mergeCell ref="B48:C48"/>
    <mergeCell ref="C4:D4"/>
    <mergeCell ref="B43:C43"/>
    <mergeCell ref="B44:C44"/>
    <mergeCell ref="B45:C45"/>
    <mergeCell ref="B46:C46"/>
    <mergeCell ref="B47:C47"/>
    <mergeCell ref="B37:C37"/>
    <mergeCell ref="B38:C38"/>
    <mergeCell ref="B39:C39"/>
    <mergeCell ref="B41:C41"/>
    <mergeCell ref="B42:C42"/>
    <mergeCell ref="B32:C32"/>
    <mergeCell ref="B33:C33"/>
    <mergeCell ref="B34:C34"/>
    <mergeCell ref="B35:C35"/>
    <mergeCell ref="B36:C36"/>
    <mergeCell ref="B23:C23"/>
    <mergeCell ref="B24:C24"/>
    <mergeCell ref="B30:C30"/>
    <mergeCell ref="B25:C25"/>
    <mergeCell ref="B26:C26"/>
    <mergeCell ref="B27:C27"/>
    <mergeCell ref="B28:C28"/>
    <mergeCell ref="B29:C29"/>
    <mergeCell ref="A31:D31"/>
    <mergeCell ref="A32:A39"/>
    <mergeCell ref="D56:E56"/>
    <mergeCell ref="F56:G56"/>
    <mergeCell ref="D60:E60"/>
    <mergeCell ref="D61:E61"/>
    <mergeCell ref="D62:E62"/>
    <mergeCell ref="F61:G61"/>
    <mergeCell ref="F60:G60"/>
    <mergeCell ref="C57:D57"/>
    <mergeCell ref="C58:D58"/>
    <mergeCell ref="C53:G53"/>
    <mergeCell ref="F54:G54"/>
    <mergeCell ref="F55:G55"/>
    <mergeCell ref="D54:E54"/>
    <mergeCell ref="D55:E55"/>
    <mergeCell ref="A41:A47"/>
    <mergeCell ref="A40:D40"/>
    <mergeCell ref="F8:G8"/>
    <mergeCell ref="F27:G27"/>
    <mergeCell ref="F39:G39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23:A30"/>
    <mergeCell ref="A1:H1"/>
    <mergeCell ref="A9:A21"/>
    <mergeCell ref="A8:D8"/>
    <mergeCell ref="A4:B4"/>
    <mergeCell ref="A7:B7"/>
    <mergeCell ref="B19:C19"/>
    <mergeCell ref="B20:C20"/>
    <mergeCell ref="B21:C21"/>
    <mergeCell ref="F63:G63"/>
    <mergeCell ref="F64:G64"/>
    <mergeCell ref="F65:G65"/>
    <mergeCell ref="C64:E64"/>
    <mergeCell ref="C65:E65"/>
    <mergeCell ref="C63:E63"/>
  </mergeCells>
  <pageMargins left="0.75" right="0.75" top="1" bottom="1" header="0.5" footer="0.5"/>
  <pageSetup paperSize="5" scale="71" orientation="portrait" horizontalDpi="4294967292" verticalDpi="4294967292" r:id="rId1"/>
  <headerFooter scaleWithDoc="0">
    <oddFooter>&amp;L&amp;G&amp;C&amp;"-,Italic"&amp;10Partners Coaching Partners - Union Home Mortgage&amp;R&amp;G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tabSelected="1" zoomScaleNormal="100" workbookViewId="0">
      <selection sqref="A1:H1"/>
    </sheetView>
  </sheetViews>
  <sheetFormatPr defaultColWidth="9.09765625" defaultRowHeight="15.6" x14ac:dyDescent="0.3"/>
  <cols>
    <col min="1" max="1" width="7.8984375" style="1" bestFit="1" customWidth="1"/>
    <col min="2" max="2" width="6.69921875" style="1" customWidth="1"/>
    <col min="3" max="3" width="18.69921875" style="1" customWidth="1"/>
    <col min="4" max="4" width="13.69921875" style="1" customWidth="1"/>
    <col min="5" max="5" width="10.69921875" style="1" customWidth="1"/>
    <col min="6" max="6" width="29.5" style="1" customWidth="1"/>
    <col min="7" max="8" width="13.69921875" style="1" customWidth="1"/>
    <col min="9" max="16384" width="9.09765625" style="1"/>
  </cols>
  <sheetData>
    <row r="1" spans="1:8" ht="29.4" customHeight="1" x14ac:dyDescent="0.5">
      <c r="A1" s="134" t="s">
        <v>9</v>
      </c>
      <c r="B1" s="134"/>
      <c r="C1" s="134"/>
      <c r="D1" s="134"/>
      <c r="E1" s="134"/>
      <c r="F1" s="134"/>
      <c r="G1" s="134"/>
      <c r="H1" s="134"/>
    </row>
    <row r="2" spans="1:8" ht="19.95" customHeight="1" x14ac:dyDescent="0.5">
      <c r="C2" s="11"/>
      <c r="D2" s="12"/>
      <c r="E2" s="12"/>
      <c r="F2" s="12"/>
      <c r="G2" s="12"/>
    </row>
    <row r="3" spans="1:8" ht="19.95" customHeight="1" x14ac:dyDescent="0.5">
      <c r="C3" s="11"/>
      <c r="D3" s="12"/>
      <c r="E3" s="12"/>
      <c r="F3" s="12"/>
      <c r="G3" s="7" t="s">
        <v>1</v>
      </c>
      <c r="H3" s="7" t="s">
        <v>12</v>
      </c>
    </row>
    <row r="4" spans="1:8" ht="24.6" customHeight="1" x14ac:dyDescent="0.4">
      <c r="A4" s="151" t="s">
        <v>10</v>
      </c>
      <c r="B4" s="151"/>
      <c r="C4" s="159"/>
      <c r="D4" s="159"/>
      <c r="E4" s="90"/>
      <c r="F4" s="21" t="s">
        <v>11</v>
      </c>
      <c r="G4" s="84"/>
      <c r="H4" s="85"/>
    </row>
    <row r="5" spans="1:8" ht="19.95" customHeight="1" x14ac:dyDescent="0.5">
      <c r="C5" s="11"/>
      <c r="D5" s="12"/>
      <c r="E5" s="12"/>
      <c r="F5" s="12"/>
      <c r="G5" s="12"/>
    </row>
    <row r="6" spans="1:8" ht="19.95" customHeight="1" thickBot="1" x14ac:dyDescent="0.55000000000000004">
      <c r="C6" s="11"/>
      <c r="D6" s="12"/>
      <c r="E6" s="12"/>
      <c r="F6" s="12"/>
      <c r="G6" s="12"/>
    </row>
    <row r="7" spans="1:8" ht="18.600000000000001" thickBot="1" x14ac:dyDescent="0.4">
      <c r="A7" s="139" t="s">
        <v>14</v>
      </c>
      <c r="B7" s="140"/>
      <c r="C7" s="44" t="s">
        <v>13</v>
      </c>
      <c r="D7" s="22" t="s">
        <v>0</v>
      </c>
      <c r="E7" s="45"/>
      <c r="F7" s="2"/>
      <c r="G7" s="3"/>
    </row>
    <row r="8" spans="1:8" ht="31.95" customHeight="1" thickBot="1" x14ac:dyDescent="0.35">
      <c r="A8" s="120" t="s">
        <v>15</v>
      </c>
      <c r="B8" s="135"/>
      <c r="C8" s="135"/>
      <c r="D8" s="121"/>
      <c r="E8" s="28"/>
      <c r="F8" s="120" t="s">
        <v>30</v>
      </c>
      <c r="G8" s="121"/>
    </row>
    <row r="9" spans="1:8" ht="15.6" customHeight="1" x14ac:dyDescent="0.3">
      <c r="A9" s="149" t="s">
        <v>16</v>
      </c>
      <c r="B9" s="141"/>
      <c r="C9" s="142"/>
      <c r="D9" s="39"/>
      <c r="E9" s="28"/>
      <c r="F9" s="18" t="s">
        <v>20</v>
      </c>
      <c r="G9" s="58"/>
    </row>
    <row r="10" spans="1:8" ht="15" customHeight="1" x14ac:dyDescent="0.3">
      <c r="A10" s="150"/>
      <c r="B10" s="143"/>
      <c r="C10" s="144"/>
      <c r="D10" s="41"/>
      <c r="E10" s="29"/>
      <c r="F10" s="19" t="s">
        <v>21</v>
      </c>
      <c r="G10" s="53"/>
    </row>
    <row r="11" spans="1:8" x14ac:dyDescent="0.3">
      <c r="A11" s="150"/>
      <c r="B11" s="143"/>
      <c r="C11" s="144"/>
      <c r="D11" s="41"/>
      <c r="E11" s="29"/>
      <c r="F11" s="20" t="s">
        <v>22</v>
      </c>
      <c r="G11" s="53"/>
    </row>
    <row r="12" spans="1:8" x14ac:dyDescent="0.3">
      <c r="A12" s="150"/>
      <c r="B12" s="143"/>
      <c r="C12" s="144"/>
      <c r="D12" s="41"/>
      <c r="E12" s="29"/>
      <c r="F12" s="15" t="s">
        <v>23</v>
      </c>
      <c r="G12" s="59"/>
    </row>
    <row r="13" spans="1:8" ht="15.6" customHeight="1" x14ac:dyDescent="0.3">
      <c r="A13" s="150"/>
      <c r="B13" s="143"/>
      <c r="C13" s="144"/>
      <c r="D13" s="41"/>
      <c r="E13" s="29"/>
      <c r="F13" s="4" t="s">
        <v>24</v>
      </c>
      <c r="G13" s="43"/>
    </row>
    <row r="14" spans="1:8" x14ac:dyDescent="0.3">
      <c r="A14" s="150"/>
      <c r="B14" s="152"/>
      <c r="C14" s="153"/>
      <c r="D14" s="41"/>
      <c r="E14" s="29"/>
      <c r="F14" s="46" t="s">
        <v>25</v>
      </c>
      <c r="G14" s="59"/>
    </row>
    <row r="15" spans="1:8" x14ac:dyDescent="0.3">
      <c r="A15" s="150"/>
      <c r="B15" s="152"/>
      <c r="C15" s="153"/>
      <c r="D15" s="41"/>
      <c r="E15" s="29"/>
      <c r="F15" s="55"/>
      <c r="G15" s="43"/>
    </row>
    <row r="16" spans="1:8" x14ac:dyDescent="0.3">
      <c r="A16" s="150"/>
      <c r="B16" s="152"/>
      <c r="C16" s="153"/>
      <c r="D16" s="41"/>
      <c r="E16" s="29"/>
      <c r="F16" s="56"/>
      <c r="G16" s="43"/>
    </row>
    <row r="17" spans="1:7" x14ac:dyDescent="0.3">
      <c r="A17" s="150"/>
      <c r="B17" s="152"/>
      <c r="C17" s="153"/>
      <c r="D17" s="41"/>
      <c r="E17" s="29"/>
      <c r="F17" s="40"/>
      <c r="G17" s="43"/>
    </row>
    <row r="18" spans="1:7" x14ac:dyDescent="0.3">
      <c r="A18" s="150"/>
      <c r="B18" s="152"/>
      <c r="C18" s="153"/>
      <c r="D18" s="41"/>
      <c r="E18" s="29"/>
      <c r="F18" s="57"/>
      <c r="G18" s="43"/>
    </row>
    <row r="19" spans="1:7" x14ac:dyDescent="0.3">
      <c r="A19" s="150"/>
      <c r="B19" s="152"/>
      <c r="C19" s="153"/>
      <c r="D19" s="41"/>
      <c r="E19" s="29"/>
      <c r="F19" s="54"/>
      <c r="G19" s="43"/>
    </row>
    <row r="20" spans="1:7" x14ac:dyDescent="0.3">
      <c r="A20" s="150"/>
      <c r="B20" s="154"/>
      <c r="C20" s="155"/>
      <c r="D20" s="41"/>
      <c r="E20" s="29"/>
      <c r="F20" s="54"/>
      <c r="G20" s="43"/>
    </row>
    <row r="21" spans="1:7" ht="16.2" thickBot="1" x14ac:dyDescent="0.35">
      <c r="A21" s="150"/>
      <c r="B21" s="136" t="s">
        <v>2</v>
      </c>
      <c r="C21" s="137"/>
      <c r="D21" s="23">
        <f>SUM(D9:D20)</f>
        <v>0</v>
      </c>
      <c r="E21" s="29"/>
      <c r="F21" s="54"/>
      <c r="G21" s="43"/>
    </row>
    <row r="22" spans="1:7" ht="16.2" thickBot="1" x14ac:dyDescent="0.35">
      <c r="A22" s="24"/>
      <c r="B22" s="89"/>
      <c r="C22" s="25"/>
      <c r="D22" s="26"/>
      <c r="E22" s="30"/>
      <c r="F22" s="15" t="s">
        <v>26</v>
      </c>
      <c r="G22" s="43"/>
    </row>
    <row r="23" spans="1:7" x14ac:dyDescent="0.3">
      <c r="A23" s="149" t="s">
        <v>17</v>
      </c>
      <c r="B23" s="157"/>
      <c r="C23" s="158"/>
      <c r="D23" s="42"/>
      <c r="E23" s="28"/>
      <c r="F23" s="15"/>
      <c r="G23" s="43"/>
    </row>
    <row r="24" spans="1:7" ht="16.2" thickBot="1" x14ac:dyDescent="0.35">
      <c r="A24" s="150"/>
      <c r="B24" s="154"/>
      <c r="C24" s="155"/>
      <c r="D24" s="42"/>
      <c r="E24" s="29"/>
      <c r="F24" s="6" t="s">
        <v>32</v>
      </c>
      <c r="G24" s="72">
        <f>SUM(G9:G23)</f>
        <v>0</v>
      </c>
    </row>
    <row r="25" spans="1:7" x14ac:dyDescent="0.3">
      <c r="A25" s="150"/>
      <c r="B25" s="154"/>
      <c r="C25" s="155"/>
      <c r="D25" s="41"/>
      <c r="E25" s="29"/>
      <c r="F25" s="33"/>
      <c r="G25" s="37"/>
    </row>
    <row r="26" spans="1:7" ht="16.2" thickBot="1" x14ac:dyDescent="0.35">
      <c r="A26" s="150"/>
      <c r="B26" s="154"/>
      <c r="C26" s="155"/>
      <c r="D26" s="41"/>
      <c r="E26" s="29"/>
      <c r="F26" s="33"/>
      <c r="G26" s="38"/>
    </row>
    <row r="27" spans="1:7" ht="18" thickBot="1" x14ac:dyDescent="0.35">
      <c r="A27" s="150"/>
      <c r="B27" s="154"/>
      <c r="C27" s="155"/>
      <c r="D27" s="41"/>
      <c r="E27" s="29"/>
      <c r="F27" s="120" t="s">
        <v>31</v>
      </c>
      <c r="G27" s="121"/>
    </row>
    <row r="28" spans="1:7" ht="16.2" customHeight="1" x14ac:dyDescent="0.3">
      <c r="A28" s="150"/>
      <c r="B28" s="154"/>
      <c r="C28" s="155"/>
      <c r="D28" s="41"/>
      <c r="E28" s="29"/>
      <c r="F28" s="47" t="s">
        <v>27</v>
      </c>
      <c r="G28" s="61"/>
    </row>
    <row r="29" spans="1:7" x14ac:dyDescent="0.3">
      <c r="A29" s="150"/>
      <c r="B29" s="154"/>
      <c r="C29" s="155"/>
      <c r="D29" s="41"/>
      <c r="E29" s="29"/>
      <c r="F29" s="48"/>
      <c r="G29" s="43"/>
    </row>
    <row r="30" spans="1:7" ht="15.6" customHeight="1" thickBot="1" x14ac:dyDescent="0.35">
      <c r="A30" s="156"/>
      <c r="B30" s="136" t="s">
        <v>2</v>
      </c>
      <c r="C30" s="137"/>
      <c r="D30" s="23">
        <f>SUM(D23:D29)</f>
        <v>0</v>
      </c>
      <c r="E30" s="29"/>
      <c r="F30" s="51"/>
      <c r="G30" s="43"/>
    </row>
    <row r="31" spans="1:7" ht="16.2" thickBot="1" x14ac:dyDescent="0.35">
      <c r="A31" s="117"/>
      <c r="B31" s="118"/>
      <c r="C31" s="118"/>
      <c r="D31" s="119"/>
      <c r="E31" s="30"/>
      <c r="F31" s="50" t="s">
        <v>28</v>
      </c>
      <c r="G31" s="88"/>
    </row>
    <row r="32" spans="1:7" ht="15.6" customHeight="1" x14ac:dyDescent="0.3">
      <c r="A32" s="149" t="s">
        <v>18</v>
      </c>
      <c r="B32" s="141"/>
      <c r="C32" s="142"/>
      <c r="D32" s="42"/>
      <c r="E32" s="28"/>
      <c r="F32" s="52"/>
      <c r="G32" s="43"/>
    </row>
    <row r="33" spans="1:7" ht="15.6" customHeight="1" x14ac:dyDescent="0.3">
      <c r="A33" s="150"/>
      <c r="B33" s="152"/>
      <c r="C33" s="153"/>
      <c r="D33" s="41"/>
      <c r="E33" s="29"/>
      <c r="F33" s="48" t="s">
        <v>29</v>
      </c>
      <c r="G33" s="41" t="e">
        <f>G28/G31</f>
        <v>#DIV/0!</v>
      </c>
    </row>
    <row r="34" spans="1:7" x14ac:dyDescent="0.3">
      <c r="A34" s="150"/>
      <c r="B34" s="152"/>
      <c r="C34" s="153"/>
      <c r="D34" s="41"/>
      <c r="E34" s="29"/>
      <c r="F34" s="49"/>
      <c r="G34" s="53"/>
    </row>
    <row r="35" spans="1:7" ht="15.6" customHeight="1" x14ac:dyDescent="0.3">
      <c r="A35" s="150"/>
      <c r="B35" s="152"/>
      <c r="C35" s="153"/>
      <c r="D35" s="41"/>
      <c r="E35" s="29"/>
      <c r="F35" s="52"/>
      <c r="G35" s="53"/>
    </row>
    <row r="36" spans="1:7" ht="16.2" thickBot="1" x14ac:dyDescent="0.35">
      <c r="A36" s="150"/>
      <c r="B36" s="152"/>
      <c r="C36" s="153"/>
      <c r="D36" s="41"/>
      <c r="E36" s="29"/>
      <c r="F36" s="6" t="s">
        <v>33</v>
      </c>
      <c r="G36" s="72">
        <f>G28</f>
        <v>0</v>
      </c>
    </row>
    <row r="37" spans="1:7" x14ac:dyDescent="0.3">
      <c r="A37" s="150"/>
      <c r="B37" s="152"/>
      <c r="C37" s="153"/>
      <c r="D37" s="41"/>
      <c r="E37" s="29"/>
      <c r="F37" s="32"/>
      <c r="G37" s="35"/>
    </row>
    <row r="38" spans="1:7" ht="16.2" thickBot="1" x14ac:dyDescent="0.35">
      <c r="A38" s="150"/>
      <c r="B38" s="154"/>
      <c r="C38" s="155"/>
      <c r="D38" s="41"/>
      <c r="E38" s="29"/>
      <c r="F38" s="32"/>
      <c r="G38" s="36"/>
    </row>
    <row r="39" spans="1:7" ht="18" thickBot="1" x14ac:dyDescent="0.35">
      <c r="A39" s="156"/>
      <c r="B39" s="136" t="s">
        <v>2</v>
      </c>
      <c r="C39" s="137"/>
      <c r="D39" s="23">
        <f>SUM(D32:D38)</f>
        <v>0</v>
      </c>
      <c r="E39" s="29"/>
      <c r="F39" s="122" t="s">
        <v>34</v>
      </c>
      <c r="G39" s="123"/>
    </row>
    <row r="40" spans="1:7" ht="16.2" thickBot="1" x14ac:dyDescent="0.35">
      <c r="A40" s="117"/>
      <c r="B40" s="118"/>
      <c r="C40" s="118"/>
      <c r="D40" s="119"/>
      <c r="E40" s="30"/>
      <c r="F40" s="64" t="s">
        <v>35</v>
      </c>
      <c r="G40" s="42">
        <f>G24</f>
        <v>0</v>
      </c>
    </row>
    <row r="41" spans="1:7" x14ac:dyDescent="0.3">
      <c r="A41" s="149" t="s">
        <v>19</v>
      </c>
      <c r="B41" s="157"/>
      <c r="C41" s="158"/>
      <c r="D41" s="42"/>
      <c r="E41" s="28"/>
      <c r="F41" s="19" t="s">
        <v>36</v>
      </c>
      <c r="G41" s="41">
        <f>G36</f>
        <v>0</v>
      </c>
    </row>
    <row r="42" spans="1:7" x14ac:dyDescent="0.3">
      <c r="A42" s="150"/>
      <c r="B42" s="154"/>
      <c r="C42" s="155"/>
      <c r="D42" s="41"/>
      <c r="E42" s="29"/>
      <c r="F42" s="66" t="s">
        <v>37</v>
      </c>
      <c r="G42" s="65">
        <f>G40+G41</f>
        <v>0</v>
      </c>
    </row>
    <row r="43" spans="1:7" x14ac:dyDescent="0.3">
      <c r="A43" s="150"/>
      <c r="B43" s="154"/>
      <c r="C43" s="155"/>
      <c r="D43" s="41"/>
      <c r="E43" s="29"/>
      <c r="F43" s="14"/>
      <c r="G43" s="16"/>
    </row>
    <row r="44" spans="1:7" x14ac:dyDescent="0.3">
      <c r="A44" s="150"/>
      <c r="B44" s="154"/>
      <c r="C44" s="155"/>
      <c r="D44" s="43"/>
      <c r="E44" s="29"/>
      <c r="F44" s="19" t="s">
        <v>38</v>
      </c>
      <c r="G44" s="41">
        <f>D48</f>
        <v>0</v>
      </c>
    </row>
    <row r="45" spans="1:7" x14ac:dyDescent="0.3">
      <c r="A45" s="150"/>
      <c r="B45" s="154"/>
      <c r="C45" s="155"/>
      <c r="D45" s="41"/>
      <c r="E45" s="31"/>
      <c r="F45" s="66" t="s">
        <v>5</v>
      </c>
      <c r="G45" s="71">
        <f>G42-G44</f>
        <v>0</v>
      </c>
    </row>
    <row r="46" spans="1:7" x14ac:dyDescent="0.3">
      <c r="A46" s="150"/>
      <c r="B46" s="154"/>
      <c r="C46" s="155"/>
      <c r="D46" s="41"/>
      <c r="E46" s="29"/>
      <c r="F46" s="14"/>
      <c r="G46" s="16"/>
    </row>
    <row r="47" spans="1:7" ht="16.2" thickBot="1" x14ac:dyDescent="0.35">
      <c r="A47" s="156"/>
      <c r="B47" s="136" t="s">
        <v>2</v>
      </c>
      <c r="C47" s="137"/>
      <c r="D47" s="23">
        <f>SUM(D41:D46)</f>
        <v>0</v>
      </c>
      <c r="E47" s="29"/>
      <c r="F47" s="17" t="s">
        <v>39</v>
      </c>
      <c r="G47" s="41">
        <f>G45*0.25</f>
        <v>0</v>
      </c>
    </row>
    <row r="48" spans="1:7" ht="16.2" thickBot="1" x14ac:dyDescent="0.35">
      <c r="B48" s="146" t="s">
        <v>3</v>
      </c>
      <c r="C48" s="147"/>
      <c r="D48" s="27">
        <f>D21+D30+D39+D47</f>
        <v>0</v>
      </c>
      <c r="E48" s="34"/>
      <c r="F48" s="67" t="s">
        <v>4</v>
      </c>
      <c r="G48" s="69">
        <f>G45-G47</f>
        <v>0</v>
      </c>
    </row>
    <row r="49" spans="3:7" x14ac:dyDescent="0.3">
      <c r="C49" s="7"/>
      <c r="D49" s="5"/>
      <c r="E49" s="13"/>
    </row>
    <row r="50" spans="3:7" x14ac:dyDescent="0.3">
      <c r="C50" s="7"/>
      <c r="D50" s="5"/>
      <c r="E50" s="13"/>
    </row>
    <row r="51" spans="3:7" x14ac:dyDescent="0.3">
      <c r="C51" s="7"/>
      <c r="D51" s="5"/>
      <c r="E51" s="13"/>
    </row>
    <row r="52" spans="3:7" ht="16.2" thickBot="1" x14ac:dyDescent="0.35">
      <c r="C52" s="7"/>
      <c r="D52" s="5"/>
      <c r="E52" s="5"/>
    </row>
    <row r="53" spans="3:7" ht="18" thickBot="1" x14ac:dyDescent="0.35">
      <c r="C53" s="122" t="s">
        <v>71</v>
      </c>
      <c r="D53" s="126"/>
      <c r="E53" s="126"/>
      <c r="F53" s="126"/>
      <c r="G53" s="123"/>
    </row>
    <row r="54" spans="3:7" ht="30" customHeight="1" x14ac:dyDescent="0.3">
      <c r="C54" s="74" t="s">
        <v>40</v>
      </c>
      <c r="D54" s="127" t="s">
        <v>41</v>
      </c>
      <c r="E54" s="127"/>
      <c r="F54" s="127" t="s">
        <v>42</v>
      </c>
      <c r="G54" s="128"/>
    </row>
    <row r="55" spans="3:7" x14ac:dyDescent="0.3">
      <c r="C55" s="75"/>
      <c r="D55" s="101"/>
      <c r="E55" s="101"/>
      <c r="F55" s="129">
        <f>G45</f>
        <v>0</v>
      </c>
      <c r="G55" s="130"/>
    </row>
    <row r="56" spans="3:7" ht="12.75" customHeight="1" x14ac:dyDescent="0.3">
      <c r="C56" s="76"/>
      <c r="D56" s="131"/>
      <c r="E56" s="131"/>
      <c r="F56" s="132"/>
      <c r="G56" s="133"/>
    </row>
    <row r="57" spans="3:7" ht="15.6" customHeight="1" x14ac:dyDescent="0.3">
      <c r="C57" s="110" t="s">
        <v>72</v>
      </c>
      <c r="D57" s="111"/>
      <c r="E57" s="77"/>
      <c r="F57" s="77"/>
      <c r="G57" s="78"/>
    </row>
    <row r="58" spans="3:7" x14ac:dyDescent="0.3">
      <c r="C58" s="112"/>
      <c r="D58" s="113"/>
      <c r="E58" s="79"/>
      <c r="F58" s="79"/>
      <c r="G58" s="78"/>
    </row>
    <row r="59" spans="3:7" x14ac:dyDescent="0.3">
      <c r="C59" s="80"/>
      <c r="D59" s="77"/>
      <c r="E59" s="77"/>
      <c r="F59" s="77"/>
      <c r="G59" s="78"/>
    </row>
    <row r="60" spans="3:7" ht="15.6" customHeight="1" x14ac:dyDescent="0.3">
      <c r="C60" s="73" t="s">
        <v>43</v>
      </c>
      <c r="D60" s="145" t="s">
        <v>44</v>
      </c>
      <c r="E60" s="111"/>
      <c r="F60" s="124" t="s">
        <v>45</v>
      </c>
      <c r="G60" s="125"/>
    </row>
    <row r="61" spans="3:7" x14ac:dyDescent="0.3">
      <c r="C61" s="75" t="e">
        <f>((D48-D55)/G31)</f>
        <v>#DIV/0!</v>
      </c>
      <c r="D61" s="93">
        <f>G24-D48</f>
        <v>0</v>
      </c>
      <c r="E61" s="94"/>
      <c r="F61" s="103">
        <f>D47</f>
        <v>0</v>
      </c>
      <c r="G61" s="104"/>
    </row>
    <row r="62" spans="3:7" x14ac:dyDescent="0.3">
      <c r="C62" s="81" t="s">
        <v>6</v>
      </c>
      <c r="D62" s="105" t="s">
        <v>46</v>
      </c>
      <c r="E62" s="105"/>
      <c r="F62" s="82"/>
      <c r="G62" s="83"/>
    </row>
    <row r="63" spans="3:7" ht="12.75" customHeight="1" x14ac:dyDescent="0.3">
      <c r="C63" s="109" t="s">
        <v>70</v>
      </c>
      <c r="D63" s="99"/>
      <c r="E63" s="99"/>
      <c r="F63" s="99" t="s">
        <v>69</v>
      </c>
      <c r="G63" s="100"/>
    </row>
    <row r="64" spans="3:7" ht="15" customHeight="1" x14ac:dyDescent="0.3">
      <c r="C64" s="106">
        <f>(F64/1)*12</f>
        <v>0</v>
      </c>
      <c r="D64" s="101"/>
      <c r="E64" s="101"/>
      <c r="F64" s="101">
        <f>G45+D55</f>
        <v>0</v>
      </c>
      <c r="G64" s="102"/>
    </row>
    <row r="65" spans="3:7" ht="12.75" customHeight="1" thickBot="1" x14ac:dyDescent="0.35">
      <c r="C65" s="107" t="s">
        <v>7</v>
      </c>
      <c r="D65" s="108"/>
      <c r="E65" s="108"/>
      <c r="F65" s="91" t="s">
        <v>8</v>
      </c>
      <c r="G65" s="92"/>
    </row>
    <row r="66" spans="3:7" x14ac:dyDescent="0.3">
      <c r="C66" s="8"/>
      <c r="D66" s="5"/>
      <c r="E66" s="5"/>
      <c r="F66" s="9"/>
      <c r="G66" s="10"/>
    </row>
  </sheetData>
  <mergeCells count="71">
    <mergeCell ref="B48:C48"/>
    <mergeCell ref="C4:D4"/>
    <mergeCell ref="B43:C43"/>
    <mergeCell ref="B44:C44"/>
    <mergeCell ref="B45:C45"/>
    <mergeCell ref="B46:C46"/>
    <mergeCell ref="B47:C47"/>
    <mergeCell ref="B37:C37"/>
    <mergeCell ref="B38:C38"/>
    <mergeCell ref="B39:C39"/>
    <mergeCell ref="B41:C41"/>
    <mergeCell ref="B42:C42"/>
    <mergeCell ref="B32:C32"/>
    <mergeCell ref="B33:C33"/>
    <mergeCell ref="B34:C34"/>
    <mergeCell ref="B35:C35"/>
    <mergeCell ref="B36:C36"/>
    <mergeCell ref="B23:C23"/>
    <mergeCell ref="B24:C24"/>
    <mergeCell ref="B30:C30"/>
    <mergeCell ref="B25:C25"/>
    <mergeCell ref="B26:C26"/>
    <mergeCell ref="B27:C27"/>
    <mergeCell ref="B28:C28"/>
    <mergeCell ref="B29:C29"/>
    <mergeCell ref="A31:D31"/>
    <mergeCell ref="A32:A39"/>
    <mergeCell ref="D56:E56"/>
    <mergeCell ref="F56:G56"/>
    <mergeCell ref="D60:E60"/>
    <mergeCell ref="D61:E61"/>
    <mergeCell ref="D62:E62"/>
    <mergeCell ref="F61:G61"/>
    <mergeCell ref="F60:G60"/>
    <mergeCell ref="C57:D57"/>
    <mergeCell ref="C58:D58"/>
    <mergeCell ref="C53:G53"/>
    <mergeCell ref="F54:G54"/>
    <mergeCell ref="F55:G55"/>
    <mergeCell ref="D54:E54"/>
    <mergeCell ref="D55:E55"/>
    <mergeCell ref="A41:A47"/>
    <mergeCell ref="A40:D40"/>
    <mergeCell ref="F8:G8"/>
    <mergeCell ref="F27:G27"/>
    <mergeCell ref="F39:G39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23:A30"/>
    <mergeCell ref="A1:H1"/>
    <mergeCell ref="A9:A21"/>
    <mergeCell ref="A8:D8"/>
    <mergeCell ref="A4:B4"/>
    <mergeCell ref="A7:B7"/>
    <mergeCell ref="B19:C19"/>
    <mergeCell ref="B20:C20"/>
    <mergeCell ref="B21:C21"/>
    <mergeCell ref="F63:G63"/>
    <mergeCell ref="F64:G64"/>
    <mergeCell ref="F65:G65"/>
    <mergeCell ref="C64:E64"/>
    <mergeCell ref="C65:E65"/>
    <mergeCell ref="C63:E63"/>
  </mergeCells>
  <phoneticPr fontId="12" type="noConversion"/>
  <pageMargins left="0.75" right="0.75" top="1" bottom="1" header="0.5" footer="0.5"/>
  <pageSetup paperSize="5" scale="71" orientation="portrait" horizontalDpi="4294967292" verticalDpi="4294967292" r:id="rId1"/>
  <headerFooter scaleWithDoc="0">
    <oddFooter>&amp;L&amp;G&amp;C&amp;"-,Italic"&amp;10Partners Coaching Partners - Union Home Mortgage&amp;R&amp;G</oddFooter>
  </headerFooter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zoomScaleNormal="100" workbookViewId="0">
      <selection activeCell="C53" sqref="C53:G53"/>
    </sheetView>
  </sheetViews>
  <sheetFormatPr defaultColWidth="9.09765625" defaultRowHeight="15.6" x14ac:dyDescent="0.3"/>
  <cols>
    <col min="1" max="1" width="7.8984375" style="1" bestFit="1" customWidth="1"/>
    <col min="2" max="2" width="6.69921875" style="1" customWidth="1"/>
    <col min="3" max="3" width="18.69921875" style="1" customWidth="1"/>
    <col min="4" max="4" width="13.69921875" style="1" customWidth="1"/>
    <col min="5" max="5" width="10.69921875" style="1" customWidth="1"/>
    <col min="6" max="6" width="29.5" style="1" customWidth="1"/>
    <col min="7" max="8" width="13.69921875" style="1" customWidth="1"/>
    <col min="9" max="16384" width="9.09765625" style="1"/>
  </cols>
  <sheetData>
    <row r="1" spans="1:8" ht="29.4" customHeight="1" x14ac:dyDescent="0.5">
      <c r="A1" s="134" t="s">
        <v>9</v>
      </c>
      <c r="B1" s="134"/>
      <c r="C1" s="134"/>
      <c r="D1" s="134"/>
      <c r="E1" s="134"/>
      <c r="F1" s="134"/>
      <c r="G1" s="134"/>
      <c r="H1" s="134"/>
    </row>
    <row r="2" spans="1:8" ht="19.95" customHeight="1" x14ac:dyDescent="0.5">
      <c r="C2" s="11"/>
      <c r="D2" s="12"/>
      <c r="E2" s="12"/>
      <c r="F2" s="12"/>
      <c r="G2" s="12"/>
    </row>
    <row r="3" spans="1:8" ht="19.95" customHeight="1" x14ac:dyDescent="0.5">
      <c r="C3" s="11"/>
      <c r="D3" s="12"/>
      <c r="E3" s="12"/>
      <c r="F3" s="12"/>
      <c r="G3" s="7" t="s">
        <v>1</v>
      </c>
      <c r="H3" s="7" t="s">
        <v>12</v>
      </c>
    </row>
    <row r="4" spans="1:8" ht="24.6" customHeight="1" x14ac:dyDescent="0.4">
      <c r="A4" s="151" t="s">
        <v>10</v>
      </c>
      <c r="B4" s="151"/>
      <c r="C4" s="159"/>
      <c r="D4" s="159"/>
      <c r="E4" s="90"/>
      <c r="F4" s="21" t="s">
        <v>11</v>
      </c>
      <c r="G4" s="84"/>
      <c r="H4" s="85"/>
    </row>
    <row r="5" spans="1:8" ht="19.95" customHeight="1" x14ac:dyDescent="0.5">
      <c r="C5" s="11"/>
      <c r="D5" s="12"/>
      <c r="E5" s="12"/>
      <c r="F5" s="12"/>
      <c r="G5" s="12"/>
    </row>
    <row r="6" spans="1:8" ht="19.95" customHeight="1" thickBot="1" x14ac:dyDescent="0.55000000000000004">
      <c r="C6" s="11"/>
      <c r="D6" s="12"/>
      <c r="E6" s="12"/>
      <c r="F6" s="12"/>
      <c r="G6" s="12"/>
    </row>
    <row r="7" spans="1:8" ht="18.600000000000001" thickBot="1" x14ac:dyDescent="0.4">
      <c r="A7" s="139" t="s">
        <v>14</v>
      </c>
      <c r="B7" s="140"/>
      <c r="C7" s="44" t="s">
        <v>47</v>
      </c>
      <c r="D7" s="22" t="s">
        <v>0</v>
      </c>
      <c r="E7" s="45"/>
      <c r="F7" s="2"/>
      <c r="G7" s="3"/>
    </row>
    <row r="8" spans="1:8" ht="31.95" customHeight="1" thickBot="1" x14ac:dyDescent="0.35">
      <c r="A8" s="120" t="s">
        <v>15</v>
      </c>
      <c r="B8" s="135"/>
      <c r="C8" s="135"/>
      <c r="D8" s="121"/>
      <c r="E8" s="28"/>
      <c r="F8" s="120" t="s">
        <v>30</v>
      </c>
      <c r="G8" s="121"/>
    </row>
    <row r="9" spans="1:8" ht="15.6" customHeight="1" x14ac:dyDescent="0.3">
      <c r="A9" s="149" t="s">
        <v>16</v>
      </c>
      <c r="B9" s="141"/>
      <c r="C9" s="142"/>
      <c r="D9" s="39"/>
      <c r="E9" s="28"/>
      <c r="F9" s="18" t="s">
        <v>20</v>
      </c>
      <c r="G9" s="58"/>
    </row>
    <row r="10" spans="1:8" ht="15" customHeight="1" x14ac:dyDescent="0.3">
      <c r="A10" s="150"/>
      <c r="B10" s="143"/>
      <c r="C10" s="144"/>
      <c r="D10" s="41"/>
      <c r="E10" s="29"/>
      <c r="F10" s="19" t="s">
        <v>21</v>
      </c>
      <c r="G10" s="53"/>
    </row>
    <row r="11" spans="1:8" x14ac:dyDescent="0.3">
      <c r="A11" s="150"/>
      <c r="B11" s="143"/>
      <c r="C11" s="144"/>
      <c r="D11" s="41"/>
      <c r="E11" s="29"/>
      <c r="F11" s="20" t="s">
        <v>22</v>
      </c>
      <c r="G11" s="53"/>
    </row>
    <row r="12" spans="1:8" x14ac:dyDescent="0.3">
      <c r="A12" s="150"/>
      <c r="B12" s="143"/>
      <c r="C12" s="144"/>
      <c r="D12" s="41"/>
      <c r="E12" s="29"/>
      <c r="F12" s="15" t="s">
        <v>23</v>
      </c>
      <c r="G12" s="59"/>
    </row>
    <row r="13" spans="1:8" ht="15.6" customHeight="1" x14ac:dyDescent="0.3">
      <c r="A13" s="150"/>
      <c r="B13" s="143"/>
      <c r="C13" s="144"/>
      <c r="D13" s="41"/>
      <c r="E13" s="29"/>
      <c r="F13" s="4" t="s">
        <v>24</v>
      </c>
      <c r="G13" s="43"/>
    </row>
    <row r="14" spans="1:8" x14ac:dyDescent="0.3">
      <c r="A14" s="150"/>
      <c r="B14" s="152"/>
      <c r="C14" s="153"/>
      <c r="D14" s="41"/>
      <c r="E14" s="29"/>
      <c r="F14" s="46" t="s">
        <v>25</v>
      </c>
      <c r="G14" s="59"/>
    </row>
    <row r="15" spans="1:8" x14ac:dyDescent="0.3">
      <c r="A15" s="150"/>
      <c r="B15" s="152"/>
      <c r="C15" s="153"/>
      <c r="D15" s="41"/>
      <c r="E15" s="29"/>
      <c r="F15" s="55"/>
      <c r="G15" s="43"/>
    </row>
    <row r="16" spans="1:8" x14ac:dyDescent="0.3">
      <c r="A16" s="150"/>
      <c r="B16" s="152"/>
      <c r="C16" s="153"/>
      <c r="D16" s="41"/>
      <c r="E16" s="29"/>
      <c r="F16" s="56"/>
      <c r="G16" s="43"/>
    </row>
    <row r="17" spans="1:7" x14ac:dyDescent="0.3">
      <c r="A17" s="150"/>
      <c r="B17" s="152"/>
      <c r="C17" s="153"/>
      <c r="D17" s="41"/>
      <c r="E17" s="29"/>
      <c r="F17" s="40"/>
      <c r="G17" s="43"/>
    </row>
    <row r="18" spans="1:7" x14ac:dyDescent="0.3">
      <c r="A18" s="150"/>
      <c r="B18" s="152"/>
      <c r="C18" s="153"/>
      <c r="D18" s="41"/>
      <c r="E18" s="29"/>
      <c r="F18" s="57"/>
      <c r="G18" s="43"/>
    </row>
    <row r="19" spans="1:7" x14ac:dyDescent="0.3">
      <c r="A19" s="150"/>
      <c r="B19" s="152"/>
      <c r="C19" s="153"/>
      <c r="D19" s="41"/>
      <c r="E19" s="29"/>
      <c r="F19" s="54"/>
      <c r="G19" s="43"/>
    </row>
    <row r="20" spans="1:7" x14ac:dyDescent="0.3">
      <c r="A20" s="150"/>
      <c r="B20" s="154"/>
      <c r="C20" s="155"/>
      <c r="D20" s="41"/>
      <c r="E20" s="29"/>
      <c r="F20" s="54"/>
      <c r="G20" s="43"/>
    </row>
    <row r="21" spans="1:7" ht="16.2" thickBot="1" x14ac:dyDescent="0.35">
      <c r="A21" s="150"/>
      <c r="B21" s="136" t="s">
        <v>2</v>
      </c>
      <c r="C21" s="137"/>
      <c r="D21" s="23">
        <f>SUM(D9:D20)</f>
        <v>0</v>
      </c>
      <c r="E21" s="29"/>
      <c r="F21" s="54"/>
      <c r="G21" s="43"/>
    </row>
    <row r="22" spans="1:7" ht="16.2" thickBot="1" x14ac:dyDescent="0.35">
      <c r="A22" s="24"/>
      <c r="B22" s="89"/>
      <c r="C22" s="25"/>
      <c r="D22" s="26"/>
      <c r="E22" s="30"/>
      <c r="F22" s="15" t="s">
        <v>26</v>
      </c>
      <c r="G22" s="43"/>
    </row>
    <row r="23" spans="1:7" x14ac:dyDescent="0.3">
      <c r="A23" s="149" t="s">
        <v>17</v>
      </c>
      <c r="B23" s="157"/>
      <c r="C23" s="158"/>
      <c r="D23" s="42"/>
      <c r="E23" s="28"/>
      <c r="F23" s="15"/>
      <c r="G23" s="43"/>
    </row>
    <row r="24" spans="1:7" ht="16.2" thickBot="1" x14ac:dyDescent="0.35">
      <c r="A24" s="150"/>
      <c r="B24" s="154"/>
      <c r="C24" s="155"/>
      <c r="D24" s="42"/>
      <c r="E24" s="29"/>
      <c r="F24" s="6" t="s">
        <v>32</v>
      </c>
      <c r="G24" s="72">
        <f>SUM(G9:G23)</f>
        <v>0</v>
      </c>
    </row>
    <row r="25" spans="1:7" x14ac:dyDescent="0.3">
      <c r="A25" s="150"/>
      <c r="B25" s="154"/>
      <c r="C25" s="155"/>
      <c r="D25" s="41"/>
      <c r="E25" s="29"/>
      <c r="F25" s="33"/>
      <c r="G25" s="37"/>
    </row>
    <row r="26" spans="1:7" ht="16.2" thickBot="1" x14ac:dyDescent="0.35">
      <c r="A26" s="150"/>
      <c r="B26" s="154"/>
      <c r="C26" s="155"/>
      <c r="D26" s="41"/>
      <c r="E26" s="29"/>
      <c r="F26" s="33"/>
      <c r="G26" s="38"/>
    </row>
    <row r="27" spans="1:7" ht="18" thickBot="1" x14ac:dyDescent="0.35">
      <c r="A27" s="150"/>
      <c r="B27" s="154"/>
      <c r="C27" s="155"/>
      <c r="D27" s="41"/>
      <c r="E27" s="29"/>
      <c r="F27" s="120" t="s">
        <v>31</v>
      </c>
      <c r="G27" s="121"/>
    </row>
    <row r="28" spans="1:7" ht="16.2" customHeight="1" x14ac:dyDescent="0.3">
      <c r="A28" s="150"/>
      <c r="B28" s="154"/>
      <c r="C28" s="155"/>
      <c r="D28" s="41"/>
      <c r="E28" s="29"/>
      <c r="F28" s="47" t="s">
        <v>27</v>
      </c>
      <c r="G28" s="61"/>
    </row>
    <row r="29" spans="1:7" x14ac:dyDescent="0.3">
      <c r="A29" s="150"/>
      <c r="B29" s="154"/>
      <c r="C29" s="155"/>
      <c r="D29" s="41"/>
      <c r="E29" s="29"/>
      <c r="F29" s="48"/>
      <c r="G29" s="43"/>
    </row>
    <row r="30" spans="1:7" ht="15.6" customHeight="1" thickBot="1" x14ac:dyDescent="0.35">
      <c r="A30" s="156"/>
      <c r="B30" s="136" t="s">
        <v>2</v>
      </c>
      <c r="C30" s="137"/>
      <c r="D30" s="23">
        <f>SUM(D23:D29)</f>
        <v>0</v>
      </c>
      <c r="E30" s="29"/>
      <c r="F30" s="51"/>
      <c r="G30" s="43"/>
    </row>
    <row r="31" spans="1:7" ht="16.2" thickBot="1" x14ac:dyDescent="0.35">
      <c r="A31" s="117"/>
      <c r="B31" s="118"/>
      <c r="C31" s="118"/>
      <c r="D31" s="119"/>
      <c r="E31" s="30"/>
      <c r="F31" s="50" t="s">
        <v>28</v>
      </c>
      <c r="G31" s="88"/>
    </row>
    <row r="32" spans="1:7" ht="15.6" customHeight="1" x14ac:dyDescent="0.3">
      <c r="A32" s="149" t="s">
        <v>18</v>
      </c>
      <c r="B32" s="141"/>
      <c r="C32" s="142"/>
      <c r="D32" s="42"/>
      <c r="E32" s="28"/>
      <c r="F32" s="52"/>
      <c r="G32" s="43"/>
    </row>
    <row r="33" spans="1:7" ht="15.6" customHeight="1" x14ac:dyDescent="0.3">
      <c r="A33" s="150"/>
      <c r="B33" s="152"/>
      <c r="C33" s="153"/>
      <c r="D33" s="41"/>
      <c r="E33" s="29"/>
      <c r="F33" s="48" t="s">
        <v>29</v>
      </c>
      <c r="G33" s="41" t="e">
        <f>G28/G31</f>
        <v>#DIV/0!</v>
      </c>
    </row>
    <row r="34" spans="1:7" x14ac:dyDescent="0.3">
      <c r="A34" s="150"/>
      <c r="B34" s="152"/>
      <c r="C34" s="153"/>
      <c r="D34" s="41"/>
      <c r="E34" s="29"/>
      <c r="F34" s="49"/>
      <c r="G34" s="53"/>
    </row>
    <row r="35" spans="1:7" ht="15.6" customHeight="1" x14ac:dyDescent="0.3">
      <c r="A35" s="150"/>
      <c r="B35" s="152"/>
      <c r="C35" s="153"/>
      <c r="D35" s="41"/>
      <c r="E35" s="29"/>
      <c r="F35" s="52"/>
      <c r="G35" s="53"/>
    </row>
    <row r="36" spans="1:7" ht="16.2" thickBot="1" x14ac:dyDescent="0.35">
      <c r="A36" s="150"/>
      <c r="B36" s="152"/>
      <c r="C36" s="153"/>
      <c r="D36" s="41"/>
      <c r="E36" s="29"/>
      <c r="F36" s="6" t="s">
        <v>33</v>
      </c>
      <c r="G36" s="72">
        <f>G28</f>
        <v>0</v>
      </c>
    </row>
    <row r="37" spans="1:7" x14ac:dyDescent="0.3">
      <c r="A37" s="150"/>
      <c r="B37" s="152"/>
      <c r="C37" s="153"/>
      <c r="D37" s="41"/>
      <c r="E37" s="29"/>
      <c r="F37" s="32"/>
      <c r="G37" s="35"/>
    </row>
    <row r="38" spans="1:7" ht="16.2" thickBot="1" x14ac:dyDescent="0.35">
      <c r="A38" s="150"/>
      <c r="B38" s="154"/>
      <c r="C38" s="155"/>
      <c r="D38" s="41"/>
      <c r="E38" s="29"/>
      <c r="F38" s="32"/>
      <c r="G38" s="36"/>
    </row>
    <row r="39" spans="1:7" ht="18" thickBot="1" x14ac:dyDescent="0.35">
      <c r="A39" s="156"/>
      <c r="B39" s="136" t="s">
        <v>2</v>
      </c>
      <c r="C39" s="137"/>
      <c r="D39" s="23">
        <f>SUM(D32:D38)</f>
        <v>0</v>
      </c>
      <c r="E39" s="29"/>
      <c r="F39" s="122" t="s">
        <v>34</v>
      </c>
      <c r="G39" s="123"/>
    </row>
    <row r="40" spans="1:7" ht="16.2" thickBot="1" x14ac:dyDescent="0.35">
      <c r="A40" s="117"/>
      <c r="B40" s="118"/>
      <c r="C40" s="118"/>
      <c r="D40" s="119"/>
      <c r="E40" s="30"/>
      <c r="F40" s="64" t="s">
        <v>35</v>
      </c>
      <c r="G40" s="42">
        <f>G24</f>
        <v>0</v>
      </c>
    </row>
    <row r="41" spans="1:7" x14ac:dyDescent="0.3">
      <c r="A41" s="149" t="s">
        <v>19</v>
      </c>
      <c r="B41" s="157"/>
      <c r="C41" s="158"/>
      <c r="D41" s="42"/>
      <c r="E41" s="28"/>
      <c r="F41" s="19" t="s">
        <v>36</v>
      </c>
      <c r="G41" s="41">
        <f>G36</f>
        <v>0</v>
      </c>
    </row>
    <row r="42" spans="1:7" x14ac:dyDescent="0.3">
      <c r="A42" s="150"/>
      <c r="B42" s="154"/>
      <c r="C42" s="155"/>
      <c r="D42" s="41"/>
      <c r="E42" s="29"/>
      <c r="F42" s="66" t="s">
        <v>37</v>
      </c>
      <c r="G42" s="65">
        <f>G40+G41</f>
        <v>0</v>
      </c>
    </row>
    <row r="43" spans="1:7" x14ac:dyDescent="0.3">
      <c r="A43" s="150"/>
      <c r="B43" s="154"/>
      <c r="C43" s="155"/>
      <c r="D43" s="41"/>
      <c r="E43" s="29"/>
      <c r="F43" s="14"/>
      <c r="G43" s="16"/>
    </row>
    <row r="44" spans="1:7" x14ac:dyDescent="0.3">
      <c r="A44" s="150"/>
      <c r="B44" s="154"/>
      <c r="C44" s="155"/>
      <c r="D44" s="43"/>
      <c r="E44" s="29"/>
      <c r="F44" s="19" t="s">
        <v>38</v>
      </c>
      <c r="G44" s="41">
        <f>D48</f>
        <v>0</v>
      </c>
    </row>
    <row r="45" spans="1:7" x14ac:dyDescent="0.3">
      <c r="A45" s="150"/>
      <c r="B45" s="154"/>
      <c r="C45" s="155"/>
      <c r="D45" s="41"/>
      <c r="E45" s="31"/>
      <c r="F45" s="66" t="s">
        <v>5</v>
      </c>
      <c r="G45" s="71">
        <f>G42-G44</f>
        <v>0</v>
      </c>
    </row>
    <row r="46" spans="1:7" x14ac:dyDescent="0.3">
      <c r="A46" s="150"/>
      <c r="B46" s="154"/>
      <c r="C46" s="155"/>
      <c r="D46" s="41"/>
      <c r="E46" s="29"/>
      <c r="F46" s="14"/>
      <c r="G46" s="16"/>
    </row>
    <row r="47" spans="1:7" ht="16.2" thickBot="1" x14ac:dyDescent="0.35">
      <c r="A47" s="156"/>
      <c r="B47" s="136" t="s">
        <v>2</v>
      </c>
      <c r="C47" s="137"/>
      <c r="D47" s="23">
        <f>SUM(D41:D46)</f>
        <v>0</v>
      </c>
      <c r="E47" s="29"/>
      <c r="F47" s="17" t="s">
        <v>39</v>
      </c>
      <c r="G47" s="41">
        <f>G45*0.25</f>
        <v>0</v>
      </c>
    </row>
    <row r="48" spans="1:7" ht="16.2" thickBot="1" x14ac:dyDescent="0.35">
      <c r="B48" s="146" t="s">
        <v>3</v>
      </c>
      <c r="C48" s="147"/>
      <c r="D48" s="27">
        <f>D21+D30+D39+D47</f>
        <v>0</v>
      </c>
      <c r="E48" s="34"/>
      <c r="F48" s="67" t="s">
        <v>4</v>
      </c>
      <c r="G48" s="69">
        <f>G45-G47</f>
        <v>0</v>
      </c>
    </row>
    <row r="49" spans="3:7" x14ac:dyDescent="0.3">
      <c r="C49" s="7"/>
      <c r="D49" s="5"/>
      <c r="E49" s="13"/>
    </row>
    <row r="50" spans="3:7" x14ac:dyDescent="0.3">
      <c r="C50" s="7"/>
      <c r="D50" s="5"/>
      <c r="E50" s="13"/>
    </row>
    <row r="51" spans="3:7" x14ac:dyDescent="0.3">
      <c r="C51" s="7"/>
      <c r="D51" s="5"/>
      <c r="E51" s="13"/>
    </row>
    <row r="52" spans="3:7" ht="16.2" thickBot="1" x14ac:dyDescent="0.35">
      <c r="C52" s="7"/>
      <c r="D52" s="5"/>
      <c r="E52" s="5"/>
    </row>
    <row r="53" spans="3:7" ht="18" thickBot="1" x14ac:dyDescent="0.35">
      <c r="C53" s="122" t="s">
        <v>71</v>
      </c>
      <c r="D53" s="126"/>
      <c r="E53" s="126"/>
      <c r="F53" s="126"/>
      <c r="G53" s="123"/>
    </row>
    <row r="54" spans="3:7" ht="30" customHeight="1" x14ac:dyDescent="0.3">
      <c r="C54" s="74" t="s">
        <v>40</v>
      </c>
      <c r="D54" s="127" t="s">
        <v>41</v>
      </c>
      <c r="E54" s="127"/>
      <c r="F54" s="127" t="s">
        <v>42</v>
      </c>
      <c r="G54" s="128"/>
    </row>
    <row r="55" spans="3:7" x14ac:dyDescent="0.3">
      <c r="C55" s="75"/>
      <c r="D55" s="101"/>
      <c r="E55" s="101"/>
      <c r="F55" s="129">
        <f>G45</f>
        <v>0</v>
      </c>
      <c r="G55" s="130"/>
    </row>
    <row r="56" spans="3:7" ht="12.75" customHeight="1" x14ac:dyDescent="0.3">
      <c r="C56" s="76"/>
      <c r="D56" s="131"/>
      <c r="E56" s="131"/>
      <c r="F56" s="132"/>
      <c r="G56" s="133"/>
    </row>
    <row r="57" spans="3:7" ht="15.6" customHeight="1" x14ac:dyDescent="0.3">
      <c r="C57" s="110" t="s">
        <v>72</v>
      </c>
      <c r="D57" s="111"/>
      <c r="E57" s="77"/>
      <c r="F57" s="77"/>
      <c r="G57" s="78"/>
    </row>
    <row r="58" spans="3:7" x14ac:dyDescent="0.3">
      <c r="C58" s="112"/>
      <c r="D58" s="113"/>
      <c r="E58" s="79"/>
      <c r="F58" s="79"/>
      <c r="G58" s="78"/>
    </row>
    <row r="59" spans="3:7" x14ac:dyDescent="0.3">
      <c r="C59" s="80"/>
      <c r="D59" s="77"/>
      <c r="E59" s="77"/>
      <c r="F59" s="77"/>
      <c r="G59" s="78"/>
    </row>
    <row r="60" spans="3:7" ht="15.6" customHeight="1" x14ac:dyDescent="0.3">
      <c r="C60" s="73" t="s">
        <v>43</v>
      </c>
      <c r="D60" s="145" t="s">
        <v>44</v>
      </c>
      <c r="E60" s="111"/>
      <c r="F60" s="124" t="s">
        <v>45</v>
      </c>
      <c r="G60" s="125"/>
    </row>
    <row r="61" spans="3:7" x14ac:dyDescent="0.3">
      <c r="C61" s="75" t="e">
        <f>((D48-D55)/G31)</f>
        <v>#DIV/0!</v>
      </c>
      <c r="D61" s="93">
        <f>G24-D48</f>
        <v>0</v>
      </c>
      <c r="E61" s="94"/>
      <c r="F61" s="103">
        <f>D47</f>
        <v>0</v>
      </c>
      <c r="G61" s="104"/>
    </row>
    <row r="62" spans="3:7" x14ac:dyDescent="0.3">
      <c r="C62" s="81" t="s">
        <v>6</v>
      </c>
      <c r="D62" s="105" t="s">
        <v>46</v>
      </c>
      <c r="E62" s="105"/>
      <c r="F62" s="82"/>
      <c r="G62" s="83"/>
    </row>
    <row r="63" spans="3:7" ht="12.75" customHeight="1" x14ac:dyDescent="0.3">
      <c r="C63" s="109" t="s">
        <v>70</v>
      </c>
      <c r="D63" s="99"/>
      <c r="E63" s="99"/>
      <c r="F63" s="99" t="s">
        <v>69</v>
      </c>
      <c r="G63" s="100"/>
    </row>
    <row r="64" spans="3:7" ht="15" customHeight="1" x14ac:dyDescent="0.3">
      <c r="C64" s="106">
        <f>(F64/2)*12</f>
        <v>0</v>
      </c>
      <c r="D64" s="101"/>
      <c r="E64" s="101"/>
      <c r="F64" s="101">
        <f>January!F64+February!G45+February!D55</f>
        <v>0</v>
      </c>
      <c r="G64" s="102"/>
    </row>
    <row r="65" spans="3:7" ht="12.75" customHeight="1" thickBot="1" x14ac:dyDescent="0.35">
      <c r="C65" s="107" t="s">
        <v>7</v>
      </c>
      <c r="D65" s="108"/>
      <c r="E65" s="108"/>
      <c r="F65" s="91" t="s">
        <v>8</v>
      </c>
      <c r="G65" s="92"/>
    </row>
    <row r="66" spans="3:7" x14ac:dyDescent="0.3">
      <c r="C66" s="8"/>
      <c r="D66" s="5"/>
      <c r="E66" s="5"/>
      <c r="F66" s="9"/>
      <c r="G66" s="10"/>
    </row>
  </sheetData>
  <mergeCells count="71">
    <mergeCell ref="B48:C48"/>
    <mergeCell ref="C4:D4"/>
    <mergeCell ref="B43:C43"/>
    <mergeCell ref="B44:C44"/>
    <mergeCell ref="B45:C45"/>
    <mergeCell ref="B46:C46"/>
    <mergeCell ref="B47:C47"/>
    <mergeCell ref="B37:C37"/>
    <mergeCell ref="B38:C38"/>
    <mergeCell ref="B39:C39"/>
    <mergeCell ref="B41:C41"/>
    <mergeCell ref="B42:C42"/>
    <mergeCell ref="B32:C32"/>
    <mergeCell ref="B33:C33"/>
    <mergeCell ref="B34:C34"/>
    <mergeCell ref="B35:C35"/>
    <mergeCell ref="B36:C36"/>
    <mergeCell ref="B23:C23"/>
    <mergeCell ref="B24:C24"/>
    <mergeCell ref="B30:C30"/>
    <mergeCell ref="B25:C25"/>
    <mergeCell ref="B26:C26"/>
    <mergeCell ref="B27:C27"/>
    <mergeCell ref="B28:C28"/>
    <mergeCell ref="B29:C29"/>
    <mergeCell ref="A31:D31"/>
    <mergeCell ref="A32:A39"/>
    <mergeCell ref="D56:E56"/>
    <mergeCell ref="F56:G56"/>
    <mergeCell ref="D60:E60"/>
    <mergeCell ref="D61:E61"/>
    <mergeCell ref="D62:E62"/>
    <mergeCell ref="F61:G61"/>
    <mergeCell ref="F60:G60"/>
    <mergeCell ref="C57:D57"/>
    <mergeCell ref="C58:D58"/>
    <mergeCell ref="C53:G53"/>
    <mergeCell ref="F54:G54"/>
    <mergeCell ref="F55:G55"/>
    <mergeCell ref="D54:E54"/>
    <mergeCell ref="D55:E55"/>
    <mergeCell ref="A41:A47"/>
    <mergeCell ref="A40:D40"/>
    <mergeCell ref="F8:G8"/>
    <mergeCell ref="F27:G27"/>
    <mergeCell ref="F39:G39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23:A30"/>
    <mergeCell ref="A1:H1"/>
    <mergeCell ref="A9:A21"/>
    <mergeCell ref="A8:D8"/>
    <mergeCell ref="A4:B4"/>
    <mergeCell ref="A7:B7"/>
    <mergeCell ref="B19:C19"/>
    <mergeCell ref="B20:C20"/>
    <mergeCell ref="B21:C21"/>
    <mergeCell ref="F63:G63"/>
    <mergeCell ref="F64:G64"/>
    <mergeCell ref="F65:G65"/>
    <mergeCell ref="C64:E64"/>
    <mergeCell ref="C65:E65"/>
    <mergeCell ref="C63:E63"/>
  </mergeCells>
  <pageMargins left="0.75" right="0.75" top="1" bottom="1" header="0.5" footer="0.5"/>
  <pageSetup paperSize="5" scale="71" orientation="portrait" horizontalDpi="4294967292" verticalDpi="4294967292" r:id="rId1"/>
  <headerFooter scaleWithDoc="0">
    <oddFooter>&amp;L&amp;G&amp;C&amp;"-,Italic"&amp;10Partners Coaching Partners - Union Home Mortgage&amp;R&amp;G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zoomScaleNormal="100" workbookViewId="0">
      <selection activeCell="C53" sqref="C53:G53"/>
    </sheetView>
  </sheetViews>
  <sheetFormatPr defaultColWidth="9.09765625" defaultRowHeight="15.6" x14ac:dyDescent="0.3"/>
  <cols>
    <col min="1" max="1" width="7.8984375" style="1" bestFit="1" customWidth="1"/>
    <col min="2" max="2" width="6.69921875" style="1" customWidth="1"/>
    <col min="3" max="3" width="18.69921875" style="1" customWidth="1"/>
    <col min="4" max="4" width="13.69921875" style="1" customWidth="1"/>
    <col min="5" max="5" width="10.69921875" style="1" customWidth="1"/>
    <col min="6" max="6" width="29.5" style="1" customWidth="1"/>
    <col min="7" max="8" width="13.69921875" style="1" customWidth="1"/>
    <col min="9" max="16384" width="9.09765625" style="1"/>
  </cols>
  <sheetData>
    <row r="1" spans="1:8" ht="29.4" customHeight="1" x14ac:dyDescent="0.5">
      <c r="A1" s="134" t="s">
        <v>9</v>
      </c>
      <c r="B1" s="134"/>
      <c r="C1" s="134"/>
      <c r="D1" s="134"/>
      <c r="E1" s="134"/>
      <c r="F1" s="134"/>
      <c r="G1" s="134"/>
      <c r="H1" s="134"/>
    </row>
    <row r="2" spans="1:8" ht="19.95" customHeight="1" x14ac:dyDescent="0.5">
      <c r="C2" s="11"/>
      <c r="D2" s="12"/>
      <c r="E2" s="12"/>
      <c r="F2" s="12"/>
      <c r="G2" s="12"/>
    </row>
    <row r="3" spans="1:8" ht="19.95" customHeight="1" x14ac:dyDescent="0.5">
      <c r="C3" s="11"/>
      <c r="D3" s="12"/>
      <c r="E3" s="12"/>
      <c r="F3" s="12"/>
      <c r="G3" s="7" t="s">
        <v>1</v>
      </c>
      <c r="H3" s="7" t="s">
        <v>12</v>
      </c>
    </row>
    <row r="4" spans="1:8" ht="24.6" customHeight="1" x14ac:dyDescent="0.4">
      <c r="A4" s="151" t="s">
        <v>10</v>
      </c>
      <c r="B4" s="151"/>
      <c r="C4" s="159"/>
      <c r="D4" s="159"/>
      <c r="E4" s="90"/>
      <c r="F4" s="21" t="s">
        <v>11</v>
      </c>
      <c r="G4" s="84"/>
      <c r="H4" s="85"/>
    </row>
    <row r="5" spans="1:8" ht="19.95" customHeight="1" x14ac:dyDescent="0.5">
      <c r="C5" s="11"/>
      <c r="D5" s="12"/>
      <c r="E5" s="12"/>
      <c r="F5" s="12"/>
      <c r="G5" s="12"/>
    </row>
    <row r="6" spans="1:8" ht="19.95" customHeight="1" thickBot="1" x14ac:dyDescent="0.55000000000000004">
      <c r="C6" s="11"/>
      <c r="D6" s="12"/>
      <c r="E6" s="12"/>
      <c r="F6" s="12"/>
      <c r="G6" s="12"/>
    </row>
    <row r="7" spans="1:8" ht="18.600000000000001" thickBot="1" x14ac:dyDescent="0.4">
      <c r="A7" s="139" t="s">
        <v>14</v>
      </c>
      <c r="B7" s="140"/>
      <c r="C7" s="44" t="s">
        <v>48</v>
      </c>
      <c r="D7" s="22" t="s">
        <v>0</v>
      </c>
      <c r="E7" s="45"/>
      <c r="F7" s="2"/>
      <c r="G7" s="3"/>
    </row>
    <row r="8" spans="1:8" ht="31.95" customHeight="1" thickBot="1" x14ac:dyDescent="0.35">
      <c r="A8" s="120" t="s">
        <v>15</v>
      </c>
      <c r="B8" s="135"/>
      <c r="C8" s="135"/>
      <c r="D8" s="121"/>
      <c r="E8" s="28"/>
      <c r="F8" s="120" t="s">
        <v>30</v>
      </c>
      <c r="G8" s="121"/>
    </row>
    <row r="9" spans="1:8" ht="15.6" customHeight="1" x14ac:dyDescent="0.3">
      <c r="A9" s="149" t="s">
        <v>16</v>
      </c>
      <c r="B9" s="141"/>
      <c r="C9" s="142"/>
      <c r="D9" s="39"/>
      <c r="E9" s="28"/>
      <c r="F9" s="18" t="s">
        <v>20</v>
      </c>
      <c r="G9" s="58"/>
    </row>
    <row r="10" spans="1:8" ht="15" customHeight="1" x14ac:dyDescent="0.3">
      <c r="A10" s="150"/>
      <c r="B10" s="143"/>
      <c r="C10" s="144"/>
      <c r="D10" s="41"/>
      <c r="E10" s="29"/>
      <c r="F10" s="19" t="s">
        <v>21</v>
      </c>
      <c r="G10" s="53"/>
    </row>
    <row r="11" spans="1:8" x14ac:dyDescent="0.3">
      <c r="A11" s="150"/>
      <c r="B11" s="143"/>
      <c r="C11" s="144"/>
      <c r="D11" s="41"/>
      <c r="E11" s="29"/>
      <c r="F11" s="20" t="s">
        <v>22</v>
      </c>
      <c r="G11" s="53"/>
    </row>
    <row r="12" spans="1:8" x14ac:dyDescent="0.3">
      <c r="A12" s="150"/>
      <c r="B12" s="143"/>
      <c r="C12" s="144"/>
      <c r="D12" s="41"/>
      <c r="E12" s="29"/>
      <c r="F12" s="15" t="s">
        <v>23</v>
      </c>
      <c r="G12" s="59"/>
    </row>
    <row r="13" spans="1:8" ht="15.6" customHeight="1" x14ac:dyDescent="0.3">
      <c r="A13" s="150"/>
      <c r="B13" s="143"/>
      <c r="C13" s="144"/>
      <c r="D13" s="41"/>
      <c r="E13" s="29"/>
      <c r="F13" s="4" t="s">
        <v>24</v>
      </c>
      <c r="G13" s="43"/>
    </row>
    <row r="14" spans="1:8" x14ac:dyDescent="0.3">
      <c r="A14" s="150"/>
      <c r="B14" s="152"/>
      <c r="C14" s="153"/>
      <c r="D14" s="41"/>
      <c r="E14" s="29"/>
      <c r="F14" s="46" t="s">
        <v>25</v>
      </c>
      <c r="G14" s="59"/>
    </row>
    <row r="15" spans="1:8" x14ac:dyDescent="0.3">
      <c r="A15" s="150"/>
      <c r="B15" s="152"/>
      <c r="C15" s="153"/>
      <c r="D15" s="41"/>
      <c r="E15" s="29"/>
      <c r="F15" s="55"/>
      <c r="G15" s="43"/>
    </row>
    <row r="16" spans="1:8" x14ac:dyDescent="0.3">
      <c r="A16" s="150"/>
      <c r="B16" s="152"/>
      <c r="C16" s="153"/>
      <c r="D16" s="41"/>
      <c r="E16" s="29"/>
      <c r="F16" s="56"/>
      <c r="G16" s="43"/>
    </row>
    <row r="17" spans="1:7" x14ac:dyDescent="0.3">
      <c r="A17" s="150"/>
      <c r="B17" s="152"/>
      <c r="C17" s="153"/>
      <c r="D17" s="41"/>
      <c r="E17" s="29"/>
      <c r="F17" s="40"/>
      <c r="G17" s="43"/>
    </row>
    <row r="18" spans="1:7" x14ac:dyDescent="0.3">
      <c r="A18" s="150"/>
      <c r="B18" s="152"/>
      <c r="C18" s="153"/>
      <c r="D18" s="41"/>
      <c r="E18" s="29"/>
      <c r="F18" s="57"/>
      <c r="G18" s="43"/>
    </row>
    <row r="19" spans="1:7" x14ac:dyDescent="0.3">
      <c r="A19" s="150"/>
      <c r="B19" s="152"/>
      <c r="C19" s="153"/>
      <c r="D19" s="41"/>
      <c r="E19" s="29"/>
      <c r="F19" s="54"/>
      <c r="G19" s="43"/>
    </row>
    <row r="20" spans="1:7" x14ac:dyDescent="0.3">
      <c r="A20" s="150"/>
      <c r="B20" s="154"/>
      <c r="C20" s="155"/>
      <c r="D20" s="41"/>
      <c r="E20" s="29"/>
      <c r="F20" s="54"/>
      <c r="G20" s="43"/>
    </row>
    <row r="21" spans="1:7" ht="16.2" thickBot="1" x14ac:dyDescent="0.35">
      <c r="A21" s="150"/>
      <c r="B21" s="136" t="s">
        <v>2</v>
      </c>
      <c r="C21" s="137"/>
      <c r="D21" s="23">
        <f>SUM(D9:D20)</f>
        <v>0</v>
      </c>
      <c r="E21" s="29"/>
      <c r="F21" s="54"/>
      <c r="G21" s="43"/>
    </row>
    <row r="22" spans="1:7" ht="16.2" thickBot="1" x14ac:dyDescent="0.35">
      <c r="A22" s="24"/>
      <c r="B22" s="89"/>
      <c r="C22" s="25"/>
      <c r="D22" s="26"/>
      <c r="E22" s="30"/>
      <c r="F22" s="15" t="s">
        <v>26</v>
      </c>
      <c r="G22" s="43"/>
    </row>
    <row r="23" spans="1:7" x14ac:dyDescent="0.3">
      <c r="A23" s="149" t="s">
        <v>17</v>
      </c>
      <c r="B23" s="157"/>
      <c r="C23" s="158"/>
      <c r="D23" s="42"/>
      <c r="E23" s="28"/>
      <c r="F23" s="15"/>
      <c r="G23" s="43"/>
    </row>
    <row r="24" spans="1:7" ht="16.2" thickBot="1" x14ac:dyDescent="0.35">
      <c r="A24" s="150"/>
      <c r="B24" s="154"/>
      <c r="C24" s="155"/>
      <c r="D24" s="42"/>
      <c r="E24" s="29"/>
      <c r="F24" s="6" t="s">
        <v>32</v>
      </c>
      <c r="G24" s="72">
        <f>SUM(G9:G23)</f>
        <v>0</v>
      </c>
    </row>
    <row r="25" spans="1:7" x14ac:dyDescent="0.3">
      <c r="A25" s="150"/>
      <c r="B25" s="154"/>
      <c r="C25" s="155"/>
      <c r="D25" s="41"/>
      <c r="E25" s="29"/>
      <c r="F25" s="33"/>
      <c r="G25" s="37"/>
    </row>
    <row r="26" spans="1:7" ht="16.2" thickBot="1" x14ac:dyDescent="0.35">
      <c r="A26" s="150"/>
      <c r="B26" s="154"/>
      <c r="C26" s="155"/>
      <c r="D26" s="41"/>
      <c r="E26" s="29"/>
      <c r="F26" s="33"/>
      <c r="G26" s="38"/>
    </row>
    <row r="27" spans="1:7" ht="18" thickBot="1" x14ac:dyDescent="0.35">
      <c r="A27" s="150"/>
      <c r="B27" s="154"/>
      <c r="C27" s="155"/>
      <c r="D27" s="41"/>
      <c r="E27" s="29"/>
      <c r="F27" s="120" t="s">
        <v>31</v>
      </c>
      <c r="G27" s="121"/>
    </row>
    <row r="28" spans="1:7" ht="16.2" customHeight="1" x14ac:dyDescent="0.3">
      <c r="A28" s="150"/>
      <c r="B28" s="154"/>
      <c r="C28" s="155"/>
      <c r="D28" s="41"/>
      <c r="E28" s="29"/>
      <c r="F28" s="47" t="s">
        <v>27</v>
      </c>
      <c r="G28" s="61"/>
    </row>
    <row r="29" spans="1:7" x14ac:dyDescent="0.3">
      <c r="A29" s="150"/>
      <c r="B29" s="154"/>
      <c r="C29" s="155"/>
      <c r="D29" s="41"/>
      <c r="E29" s="29"/>
      <c r="F29" s="48"/>
      <c r="G29" s="43"/>
    </row>
    <row r="30" spans="1:7" ht="15.6" customHeight="1" thickBot="1" x14ac:dyDescent="0.35">
      <c r="A30" s="156"/>
      <c r="B30" s="136" t="s">
        <v>2</v>
      </c>
      <c r="C30" s="137"/>
      <c r="D30" s="23">
        <f>SUM(D23:D29)</f>
        <v>0</v>
      </c>
      <c r="E30" s="29"/>
      <c r="F30" s="51"/>
      <c r="G30" s="43"/>
    </row>
    <row r="31" spans="1:7" ht="16.2" thickBot="1" x14ac:dyDescent="0.35">
      <c r="A31" s="117"/>
      <c r="B31" s="118"/>
      <c r="C31" s="118"/>
      <c r="D31" s="119"/>
      <c r="E31" s="30"/>
      <c r="F31" s="50" t="s">
        <v>28</v>
      </c>
      <c r="G31" s="88"/>
    </row>
    <row r="32" spans="1:7" ht="15.6" customHeight="1" x14ac:dyDescent="0.3">
      <c r="A32" s="149" t="s">
        <v>18</v>
      </c>
      <c r="B32" s="141"/>
      <c r="C32" s="142"/>
      <c r="D32" s="42"/>
      <c r="E32" s="28"/>
      <c r="F32" s="52"/>
      <c r="G32" s="43"/>
    </row>
    <row r="33" spans="1:7" ht="15.6" customHeight="1" x14ac:dyDescent="0.3">
      <c r="A33" s="150"/>
      <c r="B33" s="152"/>
      <c r="C33" s="153"/>
      <c r="D33" s="41"/>
      <c r="E33" s="29"/>
      <c r="F33" s="48" t="s">
        <v>29</v>
      </c>
      <c r="G33" s="41" t="e">
        <f>G28/G31</f>
        <v>#DIV/0!</v>
      </c>
    </row>
    <row r="34" spans="1:7" x14ac:dyDescent="0.3">
      <c r="A34" s="150"/>
      <c r="B34" s="152"/>
      <c r="C34" s="153"/>
      <c r="D34" s="41"/>
      <c r="E34" s="29"/>
      <c r="F34" s="49"/>
      <c r="G34" s="53"/>
    </row>
    <row r="35" spans="1:7" ht="15.6" customHeight="1" x14ac:dyDescent="0.3">
      <c r="A35" s="150"/>
      <c r="B35" s="152"/>
      <c r="C35" s="153"/>
      <c r="D35" s="41"/>
      <c r="E35" s="29"/>
      <c r="F35" s="52"/>
      <c r="G35" s="53"/>
    </row>
    <row r="36" spans="1:7" ht="16.2" thickBot="1" x14ac:dyDescent="0.35">
      <c r="A36" s="150"/>
      <c r="B36" s="152"/>
      <c r="C36" s="153"/>
      <c r="D36" s="41"/>
      <c r="E36" s="29"/>
      <c r="F36" s="6" t="s">
        <v>33</v>
      </c>
      <c r="G36" s="72">
        <f>G28</f>
        <v>0</v>
      </c>
    </row>
    <row r="37" spans="1:7" x14ac:dyDescent="0.3">
      <c r="A37" s="150"/>
      <c r="B37" s="152"/>
      <c r="C37" s="153"/>
      <c r="D37" s="41"/>
      <c r="E37" s="29"/>
      <c r="F37" s="32"/>
      <c r="G37" s="35"/>
    </row>
    <row r="38" spans="1:7" ht="16.2" thickBot="1" x14ac:dyDescent="0.35">
      <c r="A38" s="150"/>
      <c r="B38" s="154"/>
      <c r="C38" s="155"/>
      <c r="D38" s="41"/>
      <c r="E38" s="29"/>
      <c r="F38" s="32"/>
      <c r="G38" s="36"/>
    </row>
    <row r="39" spans="1:7" ht="18" thickBot="1" x14ac:dyDescent="0.35">
      <c r="A39" s="156"/>
      <c r="B39" s="136" t="s">
        <v>2</v>
      </c>
      <c r="C39" s="137"/>
      <c r="D39" s="23">
        <f>SUM(D32:D38)</f>
        <v>0</v>
      </c>
      <c r="E39" s="29"/>
      <c r="F39" s="122" t="s">
        <v>34</v>
      </c>
      <c r="G39" s="123"/>
    </row>
    <row r="40" spans="1:7" ht="16.2" thickBot="1" x14ac:dyDescent="0.35">
      <c r="A40" s="117"/>
      <c r="B40" s="118"/>
      <c r="C40" s="118"/>
      <c r="D40" s="119"/>
      <c r="E40" s="30"/>
      <c r="F40" s="64" t="s">
        <v>35</v>
      </c>
      <c r="G40" s="42">
        <f>G24</f>
        <v>0</v>
      </c>
    </row>
    <row r="41" spans="1:7" x14ac:dyDescent="0.3">
      <c r="A41" s="149" t="s">
        <v>19</v>
      </c>
      <c r="B41" s="157"/>
      <c r="C41" s="158"/>
      <c r="D41" s="42"/>
      <c r="E41" s="28"/>
      <c r="F41" s="19" t="s">
        <v>36</v>
      </c>
      <c r="G41" s="41">
        <f>G36</f>
        <v>0</v>
      </c>
    </row>
    <row r="42" spans="1:7" x14ac:dyDescent="0.3">
      <c r="A42" s="150"/>
      <c r="B42" s="154"/>
      <c r="C42" s="155"/>
      <c r="D42" s="41"/>
      <c r="E42" s="29"/>
      <c r="F42" s="66" t="s">
        <v>37</v>
      </c>
      <c r="G42" s="65">
        <f>G40+G41</f>
        <v>0</v>
      </c>
    </row>
    <row r="43" spans="1:7" x14ac:dyDescent="0.3">
      <c r="A43" s="150"/>
      <c r="B43" s="154"/>
      <c r="C43" s="155"/>
      <c r="D43" s="41"/>
      <c r="E43" s="29"/>
      <c r="F43" s="14"/>
      <c r="G43" s="16"/>
    </row>
    <row r="44" spans="1:7" x14ac:dyDescent="0.3">
      <c r="A44" s="150"/>
      <c r="B44" s="154"/>
      <c r="C44" s="155"/>
      <c r="D44" s="43"/>
      <c r="E44" s="29"/>
      <c r="F44" s="19" t="s">
        <v>38</v>
      </c>
      <c r="G44" s="41">
        <f>D48</f>
        <v>0</v>
      </c>
    </row>
    <row r="45" spans="1:7" x14ac:dyDescent="0.3">
      <c r="A45" s="150"/>
      <c r="B45" s="154"/>
      <c r="C45" s="155"/>
      <c r="D45" s="41"/>
      <c r="E45" s="31"/>
      <c r="F45" s="66" t="s">
        <v>5</v>
      </c>
      <c r="G45" s="71">
        <f>G42-G44</f>
        <v>0</v>
      </c>
    </row>
    <row r="46" spans="1:7" x14ac:dyDescent="0.3">
      <c r="A46" s="150"/>
      <c r="B46" s="154"/>
      <c r="C46" s="155"/>
      <c r="D46" s="41"/>
      <c r="E46" s="29"/>
      <c r="F46" s="14"/>
      <c r="G46" s="16"/>
    </row>
    <row r="47" spans="1:7" ht="16.2" thickBot="1" x14ac:dyDescent="0.35">
      <c r="A47" s="156"/>
      <c r="B47" s="136" t="s">
        <v>2</v>
      </c>
      <c r="C47" s="137"/>
      <c r="D47" s="23">
        <f>SUM(D41:D46)</f>
        <v>0</v>
      </c>
      <c r="E47" s="29"/>
      <c r="F47" s="17" t="s">
        <v>39</v>
      </c>
      <c r="G47" s="41">
        <f>G45*0.25</f>
        <v>0</v>
      </c>
    </row>
    <row r="48" spans="1:7" ht="16.2" thickBot="1" x14ac:dyDescent="0.35">
      <c r="B48" s="146" t="s">
        <v>3</v>
      </c>
      <c r="C48" s="147"/>
      <c r="D48" s="27">
        <f>D21+D30+D39+D47</f>
        <v>0</v>
      </c>
      <c r="E48" s="34"/>
      <c r="F48" s="67" t="s">
        <v>4</v>
      </c>
      <c r="G48" s="69">
        <f>G45-G47</f>
        <v>0</v>
      </c>
    </row>
    <row r="49" spans="3:7" x14ac:dyDescent="0.3">
      <c r="C49" s="7"/>
      <c r="D49" s="5"/>
      <c r="E49" s="13"/>
    </row>
    <row r="50" spans="3:7" x14ac:dyDescent="0.3">
      <c r="C50" s="7"/>
      <c r="D50" s="5"/>
      <c r="E50" s="13"/>
    </row>
    <row r="51" spans="3:7" x14ac:dyDescent="0.3">
      <c r="C51" s="7"/>
      <c r="D51" s="5"/>
      <c r="E51" s="13"/>
    </row>
    <row r="52" spans="3:7" ht="16.2" thickBot="1" x14ac:dyDescent="0.35">
      <c r="C52" s="7"/>
      <c r="D52" s="5"/>
      <c r="E52" s="5"/>
    </row>
    <row r="53" spans="3:7" ht="18" thickBot="1" x14ac:dyDescent="0.35">
      <c r="C53" s="122" t="s">
        <v>71</v>
      </c>
      <c r="D53" s="126"/>
      <c r="E53" s="126"/>
      <c r="F53" s="126"/>
      <c r="G53" s="123"/>
    </row>
    <row r="54" spans="3:7" ht="30" customHeight="1" x14ac:dyDescent="0.3">
      <c r="C54" s="74" t="s">
        <v>40</v>
      </c>
      <c r="D54" s="127" t="s">
        <v>41</v>
      </c>
      <c r="E54" s="127"/>
      <c r="F54" s="127" t="s">
        <v>42</v>
      </c>
      <c r="G54" s="128"/>
    </row>
    <row r="55" spans="3:7" x14ac:dyDescent="0.3">
      <c r="C55" s="75"/>
      <c r="D55" s="101"/>
      <c r="E55" s="101"/>
      <c r="F55" s="129">
        <f>G45</f>
        <v>0</v>
      </c>
      <c r="G55" s="130"/>
    </row>
    <row r="56" spans="3:7" ht="12.75" customHeight="1" x14ac:dyDescent="0.3">
      <c r="C56" s="76"/>
      <c r="D56" s="131"/>
      <c r="E56" s="131"/>
      <c r="F56" s="132"/>
      <c r="G56" s="133"/>
    </row>
    <row r="57" spans="3:7" ht="15.6" customHeight="1" x14ac:dyDescent="0.3">
      <c r="C57" s="110" t="s">
        <v>72</v>
      </c>
      <c r="D57" s="111"/>
      <c r="E57" s="77"/>
      <c r="F57" s="77"/>
      <c r="G57" s="78"/>
    </row>
    <row r="58" spans="3:7" x14ac:dyDescent="0.3">
      <c r="C58" s="112"/>
      <c r="D58" s="113"/>
      <c r="E58" s="79"/>
      <c r="F58" s="79"/>
      <c r="G58" s="78"/>
    </row>
    <row r="59" spans="3:7" x14ac:dyDescent="0.3">
      <c r="C59" s="80"/>
      <c r="D59" s="77"/>
      <c r="E59" s="77"/>
      <c r="F59" s="77"/>
      <c r="G59" s="78"/>
    </row>
    <row r="60" spans="3:7" ht="15.6" customHeight="1" x14ac:dyDescent="0.3">
      <c r="C60" s="73" t="s">
        <v>43</v>
      </c>
      <c r="D60" s="145" t="s">
        <v>44</v>
      </c>
      <c r="E60" s="111"/>
      <c r="F60" s="124" t="s">
        <v>45</v>
      </c>
      <c r="G60" s="125"/>
    </row>
    <row r="61" spans="3:7" x14ac:dyDescent="0.3">
      <c r="C61" s="75" t="e">
        <f>((D48-D55)/G31)</f>
        <v>#DIV/0!</v>
      </c>
      <c r="D61" s="93">
        <f>G24-D48</f>
        <v>0</v>
      </c>
      <c r="E61" s="94"/>
      <c r="F61" s="103">
        <f>D47</f>
        <v>0</v>
      </c>
      <c r="G61" s="104"/>
    </row>
    <row r="62" spans="3:7" x14ac:dyDescent="0.3">
      <c r="C62" s="81" t="s">
        <v>6</v>
      </c>
      <c r="D62" s="105" t="s">
        <v>46</v>
      </c>
      <c r="E62" s="105"/>
      <c r="F62" s="82"/>
      <c r="G62" s="83"/>
    </row>
    <row r="63" spans="3:7" ht="12.75" customHeight="1" x14ac:dyDescent="0.3">
      <c r="C63" s="109" t="s">
        <v>70</v>
      </c>
      <c r="D63" s="99"/>
      <c r="E63" s="99"/>
      <c r="F63" s="99" t="s">
        <v>69</v>
      </c>
      <c r="G63" s="100"/>
    </row>
    <row r="64" spans="3:7" ht="15" customHeight="1" x14ac:dyDescent="0.3">
      <c r="C64" s="106">
        <f>(F64/3)*12</f>
        <v>0</v>
      </c>
      <c r="D64" s="101"/>
      <c r="E64" s="101"/>
      <c r="F64" s="101">
        <f>February!F64+March!G45+March!D55</f>
        <v>0</v>
      </c>
      <c r="G64" s="102"/>
    </row>
    <row r="65" spans="3:7" ht="12.75" customHeight="1" thickBot="1" x14ac:dyDescent="0.35">
      <c r="C65" s="107" t="s">
        <v>7</v>
      </c>
      <c r="D65" s="108"/>
      <c r="E65" s="108"/>
      <c r="F65" s="91" t="s">
        <v>8</v>
      </c>
      <c r="G65" s="92"/>
    </row>
    <row r="66" spans="3:7" x14ac:dyDescent="0.3">
      <c r="C66" s="8"/>
      <c r="D66" s="5"/>
      <c r="E66" s="5"/>
      <c r="F66" s="9"/>
      <c r="G66" s="10"/>
    </row>
  </sheetData>
  <mergeCells count="71">
    <mergeCell ref="B48:C48"/>
    <mergeCell ref="C4:D4"/>
    <mergeCell ref="B43:C43"/>
    <mergeCell ref="B44:C44"/>
    <mergeCell ref="B45:C45"/>
    <mergeCell ref="B46:C46"/>
    <mergeCell ref="B47:C47"/>
    <mergeCell ref="B37:C37"/>
    <mergeCell ref="B38:C38"/>
    <mergeCell ref="B39:C39"/>
    <mergeCell ref="B41:C41"/>
    <mergeCell ref="B42:C42"/>
    <mergeCell ref="B32:C32"/>
    <mergeCell ref="B33:C33"/>
    <mergeCell ref="B34:C34"/>
    <mergeCell ref="B35:C35"/>
    <mergeCell ref="B36:C36"/>
    <mergeCell ref="B23:C23"/>
    <mergeCell ref="B24:C24"/>
    <mergeCell ref="B30:C30"/>
    <mergeCell ref="B25:C25"/>
    <mergeCell ref="B26:C26"/>
    <mergeCell ref="B27:C27"/>
    <mergeCell ref="B28:C28"/>
    <mergeCell ref="B29:C29"/>
    <mergeCell ref="A31:D31"/>
    <mergeCell ref="A32:A39"/>
    <mergeCell ref="D56:E56"/>
    <mergeCell ref="F56:G56"/>
    <mergeCell ref="D60:E60"/>
    <mergeCell ref="D61:E61"/>
    <mergeCell ref="D62:E62"/>
    <mergeCell ref="F61:G61"/>
    <mergeCell ref="F60:G60"/>
    <mergeCell ref="C57:D57"/>
    <mergeCell ref="C58:D58"/>
    <mergeCell ref="C53:G53"/>
    <mergeCell ref="F54:G54"/>
    <mergeCell ref="F55:G55"/>
    <mergeCell ref="D54:E54"/>
    <mergeCell ref="D55:E55"/>
    <mergeCell ref="A41:A47"/>
    <mergeCell ref="A40:D40"/>
    <mergeCell ref="F8:G8"/>
    <mergeCell ref="F27:G27"/>
    <mergeCell ref="F39:G39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23:A30"/>
    <mergeCell ref="A1:H1"/>
    <mergeCell ref="A9:A21"/>
    <mergeCell ref="A8:D8"/>
    <mergeCell ref="A4:B4"/>
    <mergeCell ref="A7:B7"/>
    <mergeCell ref="B19:C19"/>
    <mergeCell ref="B20:C20"/>
    <mergeCell ref="B21:C21"/>
    <mergeCell ref="F63:G63"/>
    <mergeCell ref="F64:G64"/>
    <mergeCell ref="F65:G65"/>
    <mergeCell ref="C64:E64"/>
    <mergeCell ref="C65:E65"/>
    <mergeCell ref="C63:E63"/>
  </mergeCells>
  <pageMargins left="0.75" right="0.75" top="1" bottom="1" header="0.5" footer="0.5"/>
  <pageSetup paperSize="5" scale="71" orientation="portrait" horizontalDpi="4294967292" verticalDpi="4294967292" r:id="rId1"/>
  <headerFooter scaleWithDoc="0">
    <oddFooter>&amp;L&amp;G&amp;C&amp;"-,Italic"&amp;10Partners Coaching Partners - Union Home Mortgage&amp;R&amp;G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zoomScaleNormal="100" workbookViewId="0">
      <selection activeCell="C53" sqref="C53:G53"/>
    </sheetView>
  </sheetViews>
  <sheetFormatPr defaultColWidth="9.09765625" defaultRowHeight="15.6" x14ac:dyDescent="0.3"/>
  <cols>
    <col min="1" max="1" width="7.8984375" style="1" bestFit="1" customWidth="1"/>
    <col min="2" max="2" width="6.69921875" style="1" customWidth="1"/>
    <col min="3" max="3" width="18.69921875" style="1" customWidth="1"/>
    <col min="4" max="4" width="13.69921875" style="1" customWidth="1"/>
    <col min="5" max="5" width="10.69921875" style="1" customWidth="1"/>
    <col min="6" max="6" width="29.5" style="1" customWidth="1"/>
    <col min="7" max="8" width="13.69921875" style="1" customWidth="1"/>
    <col min="9" max="16384" width="9.09765625" style="1"/>
  </cols>
  <sheetData>
    <row r="1" spans="1:8" ht="29.4" customHeight="1" x14ac:dyDescent="0.5">
      <c r="A1" s="134" t="s">
        <v>9</v>
      </c>
      <c r="B1" s="134"/>
      <c r="C1" s="134"/>
      <c r="D1" s="134"/>
      <c r="E1" s="134"/>
      <c r="F1" s="134"/>
      <c r="G1" s="134"/>
      <c r="H1" s="134"/>
    </row>
    <row r="2" spans="1:8" ht="19.95" customHeight="1" x14ac:dyDescent="0.5">
      <c r="C2" s="11"/>
      <c r="D2" s="12"/>
      <c r="E2" s="12"/>
      <c r="F2" s="12"/>
      <c r="G2" s="12"/>
    </row>
    <row r="3" spans="1:8" ht="19.95" customHeight="1" x14ac:dyDescent="0.5">
      <c r="C3" s="11"/>
      <c r="D3" s="12"/>
      <c r="E3" s="12"/>
      <c r="F3" s="12"/>
      <c r="G3" s="7" t="s">
        <v>1</v>
      </c>
      <c r="H3" s="7" t="s">
        <v>12</v>
      </c>
    </row>
    <row r="4" spans="1:8" ht="24.6" customHeight="1" x14ac:dyDescent="0.4">
      <c r="A4" s="151" t="s">
        <v>10</v>
      </c>
      <c r="B4" s="151"/>
      <c r="C4" s="159"/>
      <c r="D4" s="159"/>
      <c r="E4" s="90"/>
      <c r="F4" s="21" t="s">
        <v>11</v>
      </c>
      <c r="G4" s="84"/>
      <c r="H4" s="85"/>
    </row>
    <row r="5" spans="1:8" ht="19.95" customHeight="1" x14ac:dyDescent="0.5">
      <c r="C5" s="11"/>
      <c r="D5" s="12"/>
      <c r="E5" s="12"/>
      <c r="F5" s="12"/>
      <c r="G5" s="12"/>
    </row>
    <row r="6" spans="1:8" ht="19.95" customHeight="1" thickBot="1" x14ac:dyDescent="0.55000000000000004">
      <c r="C6" s="11"/>
      <c r="D6" s="12"/>
      <c r="E6" s="12"/>
      <c r="F6" s="12"/>
      <c r="G6" s="12"/>
    </row>
    <row r="7" spans="1:8" ht="18.600000000000001" thickBot="1" x14ac:dyDescent="0.4">
      <c r="A7" s="139" t="s">
        <v>14</v>
      </c>
      <c r="B7" s="140"/>
      <c r="C7" s="44" t="s">
        <v>49</v>
      </c>
      <c r="D7" s="22" t="s">
        <v>0</v>
      </c>
      <c r="E7" s="45"/>
      <c r="F7" s="2"/>
      <c r="G7" s="3"/>
    </row>
    <row r="8" spans="1:8" ht="31.95" customHeight="1" thickBot="1" x14ac:dyDescent="0.35">
      <c r="A8" s="120" t="s">
        <v>15</v>
      </c>
      <c r="B8" s="135"/>
      <c r="C8" s="135"/>
      <c r="D8" s="121"/>
      <c r="E8" s="28"/>
      <c r="F8" s="120" t="s">
        <v>30</v>
      </c>
      <c r="G8" s="121"/>
    </row>
    <row r="9" spans="1:8" ht="15.6" customHeight="1" x14ac:dyDescent="0.3">
      <c r="A9" s="149" t="s">
        <v>16</v>
      </c>
      <c r="B9" s="141"/>
      <c r="C9" s="142"/>
      <c r="D9" s="39"/>
      <c r="E9" s="28"/>
      <c r="F9" s="18" t="s">
        <v>20</v>
      </c>
      <c r="G9" s="58"/>
    </row>
    <row r="10" spans="1:8" ht="15" customHeight="1" x14ac:dyDescent="0.3">
      <c r="A10" s="150"/>
      <c r="B10" s="143"/>
      <c r="C10" s="144"/>
      <c r="D10" s="41"/>
      <c r="E10" s="29"/>
      <c r="F10" s="19" t="s">
        <v>21</v>
      </c>
      <c r="G10" s="53"/>
    </row>
    <row r="11" spans="1:8" x14ac:dyDescent="0.3">
      <c r="A11" s="150"/>
      <c r="B11" s="143"/>
      <c r="C11" s="144"/>
      <c r="D11" s="41"/>
      <c r="E11" s="29"/>
      <c r="F11" s="20" t="s">
        <v>22</v>
      </c>
      <c r="G11" s="53"/>
    </row>
    <row r="12" spans="1:8" x14ac:dyDescent="0.3">
      <c r="A12" s="150"/>
      <c r="B12" s="143"/>
      <c r="C12" s="144"/>
      <c r="D12" s="41"/>
      <c r="E12" s="29"/>
      <c r="F12" s="15" t="s">
        <v>23</v>
      </c>
      <c r="G12" s="59"/>
    </row>
    <row r="13" spans="1:8" ht="15.6" customHeight="1" x14ac:dyDescent="0.3">
      <c r="A13" s="150"/>
      <c r="B13" s="143"/>
      <c r="C13" s="144"/>
      <c r="D13" s="41"/>
      <c r="E13" s="29"/>
      <c r="F13" s="4" t="s">
        <v>24</v>
      </c>
      <c r="G13" s="43"/>
    </row>
    <row r="14" spans="1:8" x14ac:dyDescent="0.3">
      <c r="A14" s="150"/>
      <c r="B14" s="152"/>
      <c r="C14" s="153"/>
      <c r="D14" s="41"/>
      <c r="E14" s="29"/>
      <c r="F14" s="46" t="s">
        <v>25</v>
      </c>
      <c r="G14" s="59"/>
    </row>
    <row r="15" spans="1:8" x14ac:dyDescent="0.3">
      <c r="A15" s="150"/>
      <c r="B15" s="152"/>
      <c r="C15" s="153"/>
      <c r="D15" s="41"/>
      <c r="E15" s="29"/>
      <c r="F15" s="55"/>
      <c r="G15" s="43"/>
    </row>
    <row r="16" spans="1:8" x14ac:dyDescent="0.3">
      <c r="A16" s="150"/>
      <c r="B16" s="152"/>
      <c r="C16" s="153"/>
      <c r="D16" s="41"/>
      <c r="E16" s="29"/>
      <c r="F16" s="56"/>
      <c r="G16" s="43"/>
    </row>
    <row r="17" spans="1:7" x14ac:dyDescent="0.3">
      <c r="A17" s="150"/>
      <c r="B17" s="152"/>
      <c r="C17" s="153"/>
      <c r="D17" s="41"/>
      <c r="E17" s="29"/>
      <c r="F17" s="40"/>
      <c r="G17" s="43"/>
    </row>
    <row r="18" spans="1:7" x14ac:dyDescent="0.3">
      <c r="A18" s="150"/>
      <c r="B18" s="152"/>
      <c r="C18" s="153"/>
      <c r="D18" s="41"/>
      <c r="E18" s="29"/>
      <c r="F18" s="57"/>
      <c r="G18" s="43"/>
    </row>
    <row r="19" spans="1:7" x14ac:dyDescent="0.3">
      <c r="A19" s="150"/>
      <c r="B19" s="152"/>
      <c r="C19" s="153"/>
      <c r="D19" s="41"/>
      <c r="E19" s="29"/>
      <c r="F19" s="54"/>
      <c r="G19" s="43"/>
    </row>
    <row r="20" spans="1:7" x14ac:dyDescent="0.3">
      <c r="A20" s="150"/>
      <c r="B20" s="154"/>
      <c r="C20" s="155"/>
      <c r="D20" s="41"/>
      <c r="E20" s="29"/>
      <c r="F20" s="54"/>
      <c r="G20" s="43"/>
    </row>
    <row r="21" spans="1:7" ht="16.2" thickBot="1" x14ac:dyDescent="0.35">
      <c r="A21" s="150"/>
      <c r="B21" s="136" t="s">
        <v>2</v>
      </c>
      <c r="C21" s="137"/>
      <c r="D21" s="23">
        <f>SUM(D9:D20)</f>
        <v>0</v>
      </c>
      <c r="E21" s="29"/>
      <c r="F21" s="54"/>
      <c r="G21" s="43"/>
    </row>
    <row r="22" spans="1:7" ht="16.2" thickBot="1" x14ac:dyDescent="0.35">
      <c r="A22" s="24"/>
      <c r="B22" s="89"/>
      <c r="C22" s="25"/>
      <c r="D22" s="26"/>
      <c r="E22" s="30"/>
      <c r="F22" s="15" t="s">
        <v>26</v>
      </c>
      <c r="G22" s="43"/>
    </row>
    <row r="23" spans="1:7" x14ac:dyDescent="0.3">
      <c r="A23" s="149" t="s">
        <v>17</v>
      </c>
      <c r="B23" s="157"/>
      <c r="C23" s="158"/>
      <c r="D23" s="42"/>
      <c r="E23" s="28"/>
      <c r="F23" s="15"/>
      <c r="G23" s="43"/>
    </row>
    <row r="24" spans="1:7" ht="16.2" thickBot="1" x14ac:dyDescent="0.35">
      <c r="A24" s="150"/>
      <c r="B24" s="154"/>
      <c r="C24" s="155"/>
      <c r="D24" s="42"/>
      <c r="E24" s="29"/>
      <c r="F24" s="6" t="s">
        <v>32</v>
      </c>
      <c r="G24" s="72">
        <f>SUM(G9:G23)</f>
        <v>0</v>
      </c>
    </row>
    <row r="25" spans="1:7" x14ac:dyDescent="0.3">
      <c r="A25" s="150"/>
      <c r="B25" s="154"/>
      <c r="C25" s="155"/>
      <c r="D25" s="41"/>
      <c r="E25" s="29"/>
      <c r="F25" s="33"/>
      <c r="G25" s="37"/>
    </row>
    <row r="26" spans="1:7" ht="16.2" thickBot="1" x14ac:dyDescent="0.35">
      <c r="A26" s="150"/>
      <c r="B26" s="154"/>
      <c r="C26" s="155"/>
      <c r="D26" s="41"/>
      <c r="E26" s="29"/>
      <c r="F26" s="33"/>
      <c r="G26" s="38"/>
    </row>
    <row r="27" spans="1:7" ht="18" thickBot="1" x14ac:dyDescent="0.35">
      <c r="A27" s="150"/>
      <c r="B27" s="154"/>
      <c r="C27" s="155"/>
      <c r="D27" s="41"/>
      <c r="E27" s="29"/>
      <c r="F27" s="120" t="s">
        <v>31</v>
      </c>
      <c r="G27" s="121"/>
    </row>
    <row r="28" spans="1:7" ht="16.2" customHeight="1" x14ac:dyDescent="0.3">
      <c r="A28" s="150"/>
      <c r="B28" s="154"/>
      <c r="C28" s="155"/>
      <c r="D28" s="41"/>
      <c r="E28" s="29"/>
      <c r="F28" s="47" t="s">
        <v>27</v>
      </c>
      <c r="G28" s="61"/>
    </row>
    <row r="29" spans="1:7" x14ac:dyDescent="0.3">
      <c r="A29" s="150"/>
      <c r="B29" s="154"/>
      <c r="C29" s="155"/>
      <c r="D29" s="41"/>
      <c r="E29" s="29"/>
      <c r="F29" s="48"/>
      <c r="G29" s="43"/>
    </row>
    <row r="30" spans="1:7" ht="15.6" customHeight="1" thickBot="1" x14ac:dyDescent="0.35">
      <c r="A30" s="156"/>
      <c r="B30" s="136" t="s">
        <v>2</v>
      </c>
      <c r="C30" s="137"/>
      <c r="D30" s="23">
        <f>SUM(D23:D29)</f>
        <v>0</v>
      </c>
      <c r="E30" s="29"/>
      <c r="F30" s="51"/>
      <c r="G30" s="43"/>
    </row>
    <row r="31" spans="1:7" ht="16.2" thickBot="1" x14ac:dyDescent="0.35">
      <c r="A31" s="117"/>
      <c r="B31" s="118"/>
      <c r="C31" s="118"/>
      <c r="D31" s="119"/>
      <c r="E31" s="30"/>
      <c r="F31" s="50" t="s">
        <v>28</v>
      </c>
      <c r="G31" s="88"/>
    </row>
    <row r="32" spans="1:7" ht="15.6" customHeight="1" x14ac:dyDescent="0.3">
      <c r="A32" s="149" t="s">
        <v>18</v>
      </c>
      <c r="B32" s="141"/>
      <c r="C32" s="142"/>
      <c r="D32" s="42"/>
      <c r="E32" s="28"/>
      <c r="F32" s="52"/>
      <c r="G32" s="43"/>
    </row>
    <row r="33" spans="1:7" ht="15.6" customHeight="1" x14ac:dyDescent="0.3">
      <c r="A33" s="150"/>
      <c r="B33" s="152"/>
      <c r="C33" s="153"/>
      <c r="D33" s="41"/>
      <c r="E33" s="29"/>
      <c r="F33" s="48" t="s">
        <v>29</v>
      </c>
      <c r="G33" s="41" t="e">
        <f>G28/G31</f>
        <v>#DIV/0!</v>
      </c>
    </row>
    <row r="34" spans="1:7" x14ac:dyDescent="0.3">
      <c r="A34" s="150"/>
      <c r="B34" s="152"/>
      <c r="C34" s="153"/>
      <c r="D34" s="41"/>
      <c r="E34" s="29"/>
      <c r="F34" s="49"/>
      <c r="G34" s="53"/>
    </row>
    <row r="35" spans="1:7" ht="15.6" customHeight="1" x14ac:dyDescent="0.3">
      <c r="A35" s="150"/>
      <c r="B35" s="152"/>
      <c r="C35" s="153"/>
      <c r="D35" s="41"/>
      <c r="E35" s="29"/>
      <c r="F35" s="52"/>
      <c r="G35" s="53"/>
    </row>
    <row r="36" spans="1:7" ht="16.2" thickBot="1" x14ac:dyDescent="0.35">
      <c r="A36" s="150"/>
      <c r="B36" s="152"/>
      <c r="C36" s="153"/>
      <c r="D36" s="41"/>
      <c r="E36" s="29"/>
      <c r="F36" s="6" t="s">
        <v>33</v>
      </c>
      <c r="G36" s="72">
        <f>G28</f>
        <v>0</v>
      </c>
    </row>
    <row r="37" spans="1:7" x14ac:dyDescent="0.3">
      <c r="A37" s="150"/>
      <c r="B37" s="152"/>
      <c r="C37" s="153"/>
      <c r="D37" s="41"/>
      <c r="E37" s="29"/>
      <c r="F37" s="32"/>
      <c r="G37" s="35"/>
    </row>
    <row r="38" spans="1:7" ht="16.2" thickBot="1" x14ac:dyDescent="0.35">
      <c r="A38" s="150"/>
      <c r="B38" s="154"/>
      <c r="C38" s="155"/>
      <c r="D38" s="41"/>
      <c r="E38" s="29"/>
      <c r="F38" s="32"/>
      <c r="G38" s="36"/>
    </row>
    <row r="39" spans="1:7" ht="18" thickBot="1" x14ac:dyDescent="0.35">
      <c r="A39" s="156"/>
      <c r="B39" s="136" t="s">
        <v>2</v>
      </c>
      <c r="C39" s="137"/>
      <c r="D39" s="23">
        <f>SUM(D32:D38)</f>
        <v>0</v>
      </c>
      <c r="E39" s="29"/>
      <c r="F39" s="122" t="s">
        <v>34</v>
      </c>
      <c r="G39" s="123"/>
    </row>
    <row r="40" spans="1:7" ht="16.2" thickBot="1" x14ac:dyDescent="0.35">
      <c r="A40" s="117"/>
      <c r="B40" s="118"/>
      <c r="C40" s="118"/>
      <c r="D40" s="119"/>
      <c r="E40" s="30"/>
      <c r="F40" s="64" t="s">
        <v>35</v>
      </c>
      <c r="G40" s="42">
        <f>G24</f>
        <v>0</v>
      </c>
    </row>
    <row r="41" spans="1:7" x14ac:dyDescent="0.3">
      <c r="A41" s="149" t="s">
        <v>19</v>
      </c>
      <c r="B41" s="157"/>
      <c r="C41" s="158"/>
      <c r="D41" s="42"/>
      <c r="E41" s="28"/>
      <c r="F41" s="19" t="s">
        <v>36</v>
      </c>
      <c r="G41" s="41">
        <f>G36</f>
        <v>0</v>
      </c>
    </row>
    <row r="42" spans="1:7" x14ac:dyDescent="0.3">
      <c r="A42" s="150"/>
      <c r="B42" s="154"/>
      <c r="C42" s="155"/>
      <c r="D42" s="41"/>
      <c r="E42" s="29"/>
      <c r="F42" s="66" t="s">
        <v>37</v>
      </c>
      <c r="G42" s="65">
        <f>G40+G41</f>
        <v>0</v>
      </c>
    </row>
    <row r="43" spans="1:7" x14ac:dyDescent="0.3">
      <c r="A43" s="150"/>
      <c r="B43" s="154"/>
      <c r="C43" s="155"/>
      <c r="D43" s="41"/>
      <c r="E43" s="29"/>
      <c r="F43" s="14"/>
      <c r="G43" s="16"/>
    </row>
    <row r="44" spans="1:7" x14ac:dyDescent="0.3">
      <c r="A44" s="150"/>
      <c r="B44" s="154"/>
      <c r="C44" s="155"/>
      <c r="D44" s="43"/>
      <c r="E44" s="29"/>
      <c r="F44" s="19" t="s">
        <v>38</v>
      </c>
      <c r="G44" s="41">
        <f>D48</f>
        <v>0</v>
      </c>
    </row>
    <row r="45" spans="1:7" x14ac:dyDescent="0.3">
      <c r="A45" s="150"/>
      <c r="B45" s="154"/>
      <c r="C45" s="155"/>
      <c r="D45" s="41"/>
      <c r="E45" s="31"/>
      <c r="F45" s="66" t="s">
        <v>5</v>
      </c>
      <c r="G45" s="71">
        <f>G42-G44</f>
        <v>0</v>
      </c>
    </row>
    <row r="46" spans="1:7" x14ac:dyDescent="0.3">
      <c r="A46" s="150"/>
      <c r="B46" s="154"/>
      <c r="C46" s="155"/>
      <c r="D46" s="41"/>
      <c r="E46" s="29"/>
      <c r="F46" s="14"/>
      <c r="G46" s="16"/>
    </row>
    <row r="47" spans="1:7" ht="16.2" thickBot="1" x14ac:dyDescent="0.35">
      <c r="A47" s="156"/>
      <c r="B47" s="136" t="s">
        <v>2</v>
      </c>
      <c r="C47" s="137"/>
      <c r="D47" s="23">
        <f>SUM(D41:D46)</f>
        <v>0</v>
      </c>
      <c r="E47" s="29"/>
      <c r="F47" s="17" t="s">
        <v>39</v>
      </c>
      <c r="G47" s="41">
        <f>G45*0.25</f>
        <v>0</v>
      </c>
    </row>
    <row r="48" spans="1:7" ht="16.2" thickBot="1" x14ac:dyDescent="0.35">
      <c r="B48" s="146" t="s">
        <v>3</v>
      </c>
      <c r="C48" s="147"/>
      <c r="D48" s="27">
        <f>D21+D30+D39+D47</f>
        <v>0</v>
      </c>
      <c r="E48" s="34"/>
      <c r="F48" s="67" t="s">
        <v>4</v>
      </c>
      <c r="G48" s="69">
        <f>G45-G47</f>
        <v>0</v>
      </c>
    </row>
    <row r="49" spans="3:7" x14ac:dyDescent="0.3">
      <c r="C49" s="7"/>
      <c r="D49" s="5"/>
      <c r="E49" s="13"/>
    </row>
    <row r="50" spans="3:7" x14ac:dyDescent="0.3">
      <c r="C50" s="7"/>
      <c r="D50" s="5"/>
      <c r="E50" s="13"/>
    </row>
    <row r="51" spans="3:7" x14ac:dyDescent="0.3">
      <c r="C51" s="7"/>
      <c r="D51" s="5"/>
      <c r="E51" s="13"/>
    </row>
    <row r="52" spans="3:7" ht="16.2" thickBot="1" x14ac:dyDescent="0.35">
      <c r="C52" s="7"/>
      <c r="D52" s="5"/>
      <c r="E52" s="5"/>
    </row>
    <row r="53" spans="3:7" ht="18" thickBot="1" x14ac:dyDescent="0.35">
      <c r="C53" s="122" t="s">
        <v>71</v>
      </c>
      <c r="D53" s="126"/>
      <c r="E53" s="126"/>
      <c r="F53" s="126"/>
      <c r="G53" s="123"/>
    </row>
    <row r="54" spans="3:7" ht="30" customHeight="1" x14ac:dyDescent="0.3">
      <c r="C54" s="74" t="s">
        <v>40</v>
      </c>
      <c r="D54" s="127" t="s">
        <v>41</v>
      </c>
      <c r="E54" s="127"/>
      <c r="F54" s="127" t="s">
        <v>42</v>
      </c>
      <c r="G54" s="128"/>
    </row>
    <row r="55" spans="3:7" x14ac:dyDescent="0.3">
      <c r="C55" s="75"/>
      <c r="D55" s="101"/>
      <c r="E55" s="101"/>
      <c r="F55" s="129">
        <f>G45</f>
        <v>0</v>
      </c>
      <c r="G55" s="130"/>
    </row>
    <row r="56" spans="3:7" ht="12.75" customHeight="1" x14ac:dyDescent="0.3">
      <c r="C56" s="76"/>
      <c r="D56" s="131"/>
      <c r="E56" s="131"/>
      <c r="F56" s="132"/>
      <c r="G56" s="133"/>
    </row>
    <row r="57" spans="3:7" ht="15.6" customHeight="1" x14ac:dyDescent="0.3">
      <c r="C57" s="110" t="s">
        <v>72</v>
      </c>
      <c r="D57" s="111"/>
      <c r="E57" s="77"/>
      <c r="F57" s="77"/>
      <c r="G57" s="78"/>
    </row>
    <row r="58" spans="3:7" x14ac:dyDescent="0.3">
      <c r="C58" s="112"/>
      <c r="D58" s="113"/>
      <c r="E58" s="79"/>
      <c r="F58" s="79"/>
      <c r="G58" s="78"/>
    </row>
    <row r="59" spans="3:7" x14ac:dyDescent="0.3">
      <c r="C59" s="80"/>
      <c r="D59" s="77"/>
      <c r="E59" s="77"/>
      <c r="F59" s="77"/>
      <c r="G59" s="78"/>
    </row>
    <row r="60" spans="3:7" ht="15.6" customHeight="1" x14ac:dyDescent="0.3">
      <c r="C60" s="73" t="s">
        <v>43</v>
      </c>
      <c r="D60" s="145" t="s">
        <v>44</v>
      </c>
      <c r="E60" s="111"/>
      <c r="F60" s="124" t="s">
        <v>45</v>
      </c>
      <c r="G60" s="125"/>
    </row>
    <row r="61" spans="3:7" x14ac:dyDescent="0.3">
      <c r="C61" s="75" t="e">
        <f>((D48-D55)/G31)</f>
        <v>#DIV/0!</v>
      </c>
      <c r="D61" s="93">
        <f>G24-D48</f>
        <v>0</v>
      </c>
      <c r="E61" s="94"/>
      <c r="F61" s="103">
        <f>D47</f>
        <v>0</v>
      </c>
      <c r="G61" s="104"/>
    </row>
    <row r="62" spans="3:7" x14ac:dyDescent="0.3">
      <c r="C62" s="81" t="s">
        <v>6</v>
      </c>
      <c r="D62" s="105" t="s">
        <v>46</v>
      </c>
      <c r="E62" s="105"/>
      <c r="F62" s="82"/>
      <c r="G62" s="83"/>
    </row>
    <row r="63" spans="3:7" ht="12.75" customHeight="1" x14ac:dyDescent="0.3">
      <c r="C63" s="109" t="s">
        <v>70</v>
      </c>
      <c r="D63" s="99"/>
      <c r="E63" s="99"/>
      <c r="F63" s="99" t="s">
        <v>69</v>
      </c>
      <c r="G63" s="100"/>
    </row>
    <row r="64" spans="3:7" ht="15" customHeight="1" x14ac:dyDescent="0.3">
      <c r="C64" s="106">
        <f>(F64/4)*12</f>
        <v>0</v>
      </c>
      <c r="D64" s="101"/>
      <c r="E64" s="101"/>
      <c r="F64" s="101">
        <f>March!F64+April!G45+April!D55</f>
        <v>0</v>
      </c>
      <c r="G64" s="102"/>
    </row>
    <row r="65" spans="3:7" ht="12.75" customHeight="1" thickBot="1" x14ac:dyDescent="0.35">
      <c r="C65" s="107" t="s">
        <v>7</v>
      </c>
      <c r="D65" s="108"/>
      <c r="E65" s="108"/>
      <c r="F65" s="91" t="s">
        <v>8</v>
      </c>
      <c r="G65" s="92"/>
    </row>
    <row r="66" spans="3:7" x14ac:dyDescent="0.3">
      <c r="C66" s="8"/>
      <c r="D66" s="5"/>
      <c r="E66" s="5"/>
      <c r="F66" s="9"/>
      <c r="G66" s="10"/>
    </row>
  </sheetData>
  <mergeCells count="71">
    <mergeCell ref="B48:C48"/>
    <mergeCell ref="C4:D4"/>
    <mergeCell ref="B43:C43"/>
    <mergeCell ref="B44:C44"/>
    <mergeCell ref="B45:C45"/>
    <mergeCell ref="B46:C46"/>
    <mergeCell ref="B47:C47"/>
    <mergeCell ref="B37:C37"/>
    <mergeCell ref="B38:C38"/>
    <mergeCell ref="B39:C39"/>
    <mergeCell ref="B41:C41"/>
    <mergeCell ref="B42:C42"/>
    <mergeCell ref="B32:C32"/>
    <mergeCell ref="B33:C33"/>
    <mergeCell ref="B34:C34"/>
    <mergeCell ref="B35:C35"/>
    <mergeCell ref="B36:C36"/>
    <mergeCell ref="B23:C23"/>
    <mergeCell ref="B24:C24"/>
    <mergeCell ref="B30:C30"/>
    <mergeCell ref="B25:C25"/>
    <mergeCell ref="B26:C26"/>
    <mergeCell ref="B27:C27"/>
    <mergeCell ref="B28:C28"/>
    <mergeCell ref="B29:C29"/>
    <mergeCell ref="A31:D31"/>
    <mergeCell ref="A32:A39"/>
    <mergeCell ref="D56:E56"/>
    <mergeCell ref="F56:G56"/>
    <mergeCell ref="D60:E60"/>
    <mergeCell ref="D61:E61"/>
    <mergeCell ref="D62:E62"/>
    <mergeCell ref="F61:G61"/>
    <mergeCell ref="F60:G60"/>
    <mergeCell ref="C57:D57"/>
    <mergeCell ref="C58:D58"/>
    <mergeCell ref="C53:G53"/>
    <mergeCell ref="F54:G54"/>
    <mergeCell ref="F55:G55"/>
    <mergeCell ref="D54:E54"/>
    <mergeCell ref="D55:E55"/>
    <mergeCell ref="A41:A47"/>
    <mergeCell ref="A40:D40"/>
    <mergeCell ref="F8:G8"/>
    <mergeCell ref="F27:G27"/>
    <mergeCell ref="F39:G39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23:A30"/>
    <mergeCell ref="A1:H1"/>
    <mergeCell ref="A9:A21"/>
    <mergeCell ref="A8:D8"/>
    <mergeCell ref="A4:B4"/>
    <mergeCell ref="A7:B7"/>
    <mergeCell ref="B19:C19"/>
    <mergeCell ref="B20:C20"/>
    <mergeCell ref="B21:C21"/>
    <mergeCell ref="F63:G63"/>
    <mergeCell ref="F64:G64"/>
    <mergeCell ref="F65:G65"/>
    <mergeCell ref="C64:E64"/>
    <mergeCell ref="C65:E65"/>
    <mergeCell ref="C63:E63"/>
  </mergeCells>
  <pageMargins left="0.75" right="0.75" top="1" bottom="1" header="0.5" footer="0.5"/>
  <pageSetup paperSize="5" scale="71" orientation="portrait" horizontalDpi="4294967292" verticalDpi="4294967292" r:id="rId1"/>
  <headerFooter scaleWithDoc="0">
    <oddFooter>&amp;L&amp;G&amp;C&amp;"-,Italic"&amp;10Partners Coaching Partners - Union Home Mortgage&amp;R&amp;G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zoomScaleNormal="100" workbookViewId="0">
      <selection activeCell="C53" sqref="C53:G53"/>
    </sheetView>
  </sheetViews>
  <sheetFormatPr defaultColWidth="9.09765625" defaultRowHeight="15.6" x14ac:dyDescent="0.3"/>
  <cols>
    <col min="1" max="1" width="7.8984375" style="1" bestFit="1" customWidth="1"/>
    <col min="2" max="2" width="6.69921875" style="1" customWidth="1"/>
    <col min="3" max="3" width="18.69921875" style="1" customWidth="1"/>
    <col min="4" max="4" width="13.69921875" style="1" customWidth="1"/>
    <col min="5" max="5" width="10.69921875" style="1" customWidth="1"/>
    <col min="6" max="6" width="29.5" style="1" customWidth="1"/>
    <col min="7" max="8" width="13.69921875" style="1" customWidth="1"/>
    <col min="9" max="16384" width="9.09765625" style="1"/>
  </cols>
  <sheetData>
    <row r="1" spans="1:8" ht="29.4" customHeight="1" x14ac:dyDescent="0.5">
      <c r="A1" s="134" t="s">
        <v>9</v>
      </c>
      <c r="B1" s="134"/>
      <c r="C1" s="134"/>
      <c r="D1" s="134"/>
      <c r="E1" s="134"/>
      <c r="F1" s="134"/>
      <c r="G1" s="134"/>
      <c r="H1" s="134"/>
    </row>
    <row r="2" spans="1:8" ht="19.95" customHeight="1" x14ac:dyDescent="0.5">
      <c r="C2" s="11"/>
      <c r="D2" s="12"/>
      <c r="E2" s="12"/>
      <c r="F2" s="12"/>
      <c r="G2" s="12"/>
    </row>
    <row r="3" spans="1:8" ht="19.95" customHeight="1" x14ac:dyDescent="0.5">
      <c r="C3" s="11"/>
      <c r="D3" s="12"/>
      <c r="E3" s="12"/>
      <c r="F3" s="12"/>
      <c r="G3" s="7" t="s">
        <v>1</v>
      </c>
      <c r="H3" s="7" t="s">
        <v>12</v>
      </c>
    </row>
    <row r="4" spans="1:8" ht="24.6" customHeight="1" x14ac:dyDescent="0.4">
      <c r="A4" s="151" t="s">
        <v>10</v>
      </c>
      <c r="B4" s="151"/>
      <c r="C4" s="159"/>
      <c r="D4" s="159"/>
      <c r="E4" s="90"/>
      <c r="F4" s="21" t="s">
        <v>11</v>
      </c>
      <c r="G4" s="84"/>
      <c r="H4" s="85"/>
    </row>
    <row r="5" spans="1:8" ht="19.95" customHeight="1" x14ac:dyDescent="0.5">
      <c r="C5" s="11"/>
      <c r="D5" s="12"/>
      <c r="E5" s="12"/>
      <c r="F5" s="12"/>
      <c r="G5" s="12"/>
    </row>
    <row r="6" spans="1:8" ht="19.95" customHeight="1" thickBot="1" x14ac:dyDescent="0.55000000000000004">
      <c r="C6" s="11"/>
      <c r="D6" s="12"/>
      <c r="E6" s="12"/>
      <c r="F6" s="12"/>
      <c r="G6" s="12"/>
    </row>
    <row r="7" spans="1:8" ht="18.600000000000001" thickBot="1" x14ac:dyDescent="0.4">
      <c r="A7" s="139" t="s">
        <v>14</v>
      </c>
      <c r="B7" s="140"/>
      <c r="C7" s="44" t="s">
        <v>50</v>
      </c>
      <c r="D7" s="22" t="s">
        <v>0</v>
      </c>
      <c r="E7" s="45"/>
      <c r="F7" s="2"/>
      <c r="G7" s="3"/>
    </row>
    <row r="8" spans="1:8" ht="31.95" customHeight="1" thickBot="1" x14ac:dyDescent="0.35">
      <c r="A8" s="120" t="s">
        <v>15</v>
      </c>
      <c r="B8" s="135"/>
      <c r="C8" s="135"/>
      <c r="D8" s="121"/>
      <c r="E8" s="28"/>
      <c r="F8" s="120" t="s">
        <v>30</v>
      </c>
      <c r="G8" s="121"/>
    </row>
    <row r="9" spans="1:8" ht="15.6" customHeight="1" x14ac:dyDescent="0.3">
      <c r="A9" s="149" t="s">
        <v>16</v>
      </c>
      <c r="B9" s="141"/>
      <c r="C9" s="142"/>
      <c r="D9" s="39"/>
      <c r="E9" s="28"/>
      <c r="F9" s="18" t="s">
        <v>20</v>
      </c>
      <c r="G9" s="58"/>
    </row>
    <row r="10" spans="1:8" ht="15" customHeight="1" x14ac:dyDescent="0.3">
      <c r="A10" s="150"/>
      <c r="B10" s="143"/>
      <c r="C10" s="144"/>
      <c r="D10" s="41"/>
      <c r="E10" s="29"/>
      <c r="F10" s="19" t="s">
        <v>21</v>
      </c>
      <c r="G10" s="53"/>
    </row>
    <row r="11" spans="1:8" x14ac:dyDescent="0.3">
      <c r="A11" s="150"/>
      <c r="B11" s="143"/>
      <c r="C11" s="144"/>
      <c r="D11" s="41"/>
      <c r="E11" s="29"/>
      <c r="F11" s="20" t="s">
        <v>22</v>
      </c>
      <c r="G11" s="53"/>
    </row>
    <row r="12" spans="1:8" x14ac:dyDescent="0.3">
      <c r="A12" s="150"/>
      <c r="B12" s="143"/>
      <c r="C12" s="144"/>
      <c r="D12" s="41"/>
      <c r="E12" s="29"/>
      <c r="F12" s="15" t="s">
        <v>23</v>
      </c>
      <c r="G12" s="59"/>
    </row>
    <row r="13" spans="1:8" ht="15.6" customHeight="1" x14ac:dyDescent="0.3">
      <c r="A13" s="150"/>
      <c r="B13" s="143"/>
      <c r="C13" s="144"/>
      <c r="D13" s="41"/>
      <c r="E13" s="29"/>
      <c r="F13" s="4" t="s">
        <v>24</v>
      </c>
      <c r="G13" s="43"/>
    </row>
    <row r="14" spans="1:8" x14ac:dyDescent="0.3">
      <c r="A14" s="150"/>
      <c r="B14" s="152"/>
      <c r="C14" s="153"/>
      <c r="D14" s="41"/>
      <c r="E14" s="29"/>
      <c r="F14" s="46" t="s">
        <v>25</v>
      </c>
      <c r="G14" s="59"/>
    </row>
    <row r="15" spans="1:8" x14ac:dyDescent="0.3">
      <c r="A15" s="150"/>
      <c r="B15" s="152"/>
      <c r="C15" s="153"/>
      <c r="D15" s="41"/>
      <c r="E15" s="29"/>
      <c r="F15" s="55"/>
      <c r="G15" s="43"/>
    </row>
    <row r="16" spans="1:8" x14ac:dyDescent="0.3">
      <c r="A16" s="150"/>
      <c r="B16" s="152"/>
      <c r="C16" s="153"/>
      <c r="D16" s="41"/>
      <c r="E16" s="29"/>
      <c r="F16" s="56"/>
      <c r="G16" s="43"/>
    </row>
    <row r="17" spans="1:7" x14ac:dyDescent="0.3">
      <c r="A17" s="150"/>
      <c r="B17" s="152"/>
      <c r="C17" s="153"/>
      <c r="D17" s="41"/>
      <c r="E17" s="29"/>
      <c r="F17" s="40"/>
      <c r="G17" s="43"/>
    </row>
    <row r="18" spans="1:7" x14ac:dyDescent="0.3">
      <c r="A18" s="150"/>
      <c r="B18" s="152"/>
      <c r="C18" s="153"/>
      <c r="D18" s="41"/>
      <c r="E18" s="29"/>
      <c r="F18" s="57"/>
      <c r="G18" s="43"/>
    </row>
    <row r="19" spans="1:7" x14ac:dyDescent="0.3">
      <c r="A19" s="150"/>
      <c r="B19" s="152"/>
      <c r="C19" s="153"/>
      <c r="D19" s="41"/>
      <c r="E19" s="29"/>
      <c r="F19" s="54"/>
      <c r="G19" s="43"/>
    </row>
    <row r="20" spans="1:7" x14ac:dyDescent="0.3">
      <c r="A20" s="150"/>
      <c r="B20" s="154"/>
      <c r="C20" s="155"/>
      <c r="D20" s="41"/>
      <c r="E20" s="29"/>
      <c r="F20" s="54"/>
      <c r="G20" s="43"/>
    </row>
    <row r="21" spans="1:7" ht="16.2" thickBot="1" x14ac:dyDescent="0.35">
      <c r="A21" s="150"/>
      <c r="B21" s="136" t="s">
        <v>2</v>
      </c>
      <c r="C21" s="137"/>
      <c r="D21" s="23">
        <f>SUM(D9:D20)</f>
        <v>0</v>
      </c>
      <c r="E21" s="29"/>
      <c r="F21" s="54"/>
      <c r="G21" s="43"/>
    </row>
    <row r="22" spans="1:7" ht="16.2" thickBot="1" x14ac:dyDescent="0.35">
      <c r="A22" s="24"/>
      <c r="B22" s="89"/>
      <c r="C22" s="25"/>
      <c r="D22" s="26"/>
      <c r="E22" s="30"/>
      <c r="F22" s="15" t="s">
        <v>26</v>
      </c>
      <c r="G22" s="43"/>
    </row>
    <row r="23" spans="1:7" x14ac:dyDescent="0.3">
      <c r="A23" s="149" t="s">
        <v>17</v>
      </c>
      <c r="B23" s="157"/>
      <c r="C23" s="158"/>
      <c r="D23" s="42"/>
      <c r="E23" s="28"/>
      <c r="F23" s="15"/>
      <c r="G23" s="43"/>
    </row>
    <row r="24" spans="1:7" ht="16.2" thickBot="1" x14ac:dyDescent="0.35">
      <c r="A24" s="150"/>
      <c r="B24" s="154"/>
      <c r="C24" s="155"/>
      <c r="D24" s="42"/>
      <c r="E24" s="29"/>
      <c r="F24" s="6" t="s">
        <v>32</v>
      </c>
      <c r="G24" s="72">
        <f>SUM(G9:G23)</f>
        <v>0</v>
      </c>
    </row>
    <row r="25" spans="1:7" x14ac:dyDescent="0.3">
      <c r="A25" s="150"/>
      <c r="B25" s="154"/>
      <c r="C25" s="155"/>
      <c r="D25" s="41"/>
      <c r="E25" s="29"/>
      <c r="F25" s="33"/>
      <c r="G25" s="37"/>
    </row>
    <row r="26" spans="1:7" ht="16.2" thickBot="1" x14ac:dyDescent="0.35">
      <c r="A26" s="150"/>
      <c r="B26" s="154"/>
      <c r="C26" s="155"/>
      <c r="D26" s="41"/>
      <c r="E26" s="29"/>
      <c r="F26" s="33"/>
      <c r="G26" s="38"/>
    </row>
    <row r="27" spans="1:7" ht="18" thickBot="1" x14ac:dyDescent="0.35">
      <c r="A27" s="150"/>
      <c r="B27" s="154"/>
      <c r="C27" s="155"/>
      <c r="D27" s="41"/>
      <c r="E27" s="29"/>
      <c r="F27" s="120" t="s">
        <v>31</v>
      </c>
      <c r="G27" s="121"/>
    </row>
    <row r="28" spans="1:7" ht="16.2" customHeight="1" x14ac:dyDescent="0.3">
      <c r="A28" s="150"/>
      <c r="B28" s="154"/>
      <c r="C28" s="155"/>
      <c r="D28" s="41"/>
      <c r="E28" s="29"/>
      <c r="F28" s="47" t="s">
        <v>27</v>
      </c>
      <c r="G28" s="61"/>
    </row>
    <row r="29" spans="1:7" x14ac:dyDescent="0.3">
      <c r="A29" s="150"/>
      <c r="B29" s="154"/>
      <c r="C29" s="155"/>
      <c r="D29" s="41"/>
      <c r="E29" s="29"/>
      <c r="F29" s="48"/>
      <c r="G29" s="43"/>
    </row>
    <row r="30" spans="1:7" ht="15.6" customHeight="1" thickBot="1" x14ac:dyDescent="0.35">
      <c r="A30" s="156"/>
      <c r="B30" s="136" t="s">
        <v>2</v>
      </c>
      <c r="C30" s="137"/>
      <c r="D30" s="23">
        <f>SUM(D23:D29)</f>
        <v>0</v>
      </c>
      <c r="E30" s="29"/>
      <c r="F30" s="51"/>
      <c r="G30" s="43"/>
    </row>
    <row r="31" spans="1:7" ht="16.2" thickBot="1" x14ac:dyDescent="0.35">
      <c r="A31" s="117"/>
      <c r="B31" s="118"/>
      <c r="C31" s="118"/>
      <c r="D31" s="119"/>
      <c r="E31" s="30"/>
      <c r="F31" s="50" t="s">
        <v>28</v>
      </c>
      <c r="G31" s="88"/>
    </row>
    <row r="32" spans="1:7" ht="15.6" customHeight="1" x14ac:dyDescent="0.3">
      <c r="A32" s="149" t="s">
        <v>18</v>
      </c>
      <c r="B32" s="141"/>
      <c r="C32" s="142"/>
      <c r="D32" s="42"/>
      <c r="E32" s="28"/>
      <c r="F32" s="52"/>
      <c r="G32" s="43"/>
    </row>
    <row r="33" spans="1:7" ht="15.6" customHeight="1" x14ac:dyDescent="0.3">
      <c r="A33" s="150"/>
      <c r="B33" s="152"/>
      <c r="C33" s="153"/>
      <c r="D33" s="41"/>
      <c r="E33" s="29"/>
      <c r="F33" s="48" t="s">
        <v>29</v>
      </c>
      <c r="G33" s="41" t="e">
        <f>G28/G31</f>
        <v>#DIV/0!</v>
      </c>
    </row>
    <row r="34" spans="1:7" x14ac:dyDescent="0.3">
      <c r="A34" s="150"/>
      <c r="B34" s="152"/>
      <c r="C34" s="153"/>
      <c r="D34" s="41"/>
      <c r="E34" s="29"/>
      <c r="F34" s="49"/>
      <c r="G34" s="53"/>
    </row>
    <row r="35" spans="1:7" ht="15.6" customHeight="1" x14ac:dyDescent="0.3">
      <c r="A35" s="150"/>
      <c r="B35" s="152"/>
      <c r="C35" s="153"/>
      <c r="D35" s="41"/>
      <c r="E35" s="29"/>
      <c r="F35" s="52"/>
      <c r="G35" s="53"/>
    </row>
    <row r="36" spans="1:7" ht="16.2" thickBot="1" x14ac:dyDescent="0.35">
      <c r="A36" s="150"/>
      <c r="B36" s="152"/>
      <c r="C36" s="153"/>
      <c r="D36" s="41"/>
      <c r="E36" s="29"/>
      <c r="F36" s="6" t="s">
        <v>33</v>
      </c>
      <c r="G36" s="72">
        <f>G28</f>
        <v>0</v>
      </c>
    </row>
    <row r="37" spans="1:7" x14ac:dyDescent="0.3">
      <c r="A37" s="150"/>
      <c r="B37" s="152"/>
      <c r="C37" s="153"/>
      <c r="D37" s="41"/>
      <c r="E37" s="29"/>
      <c r="F37" s="32"/>
      <c r="G37" s="35"/>
    </row>
    <row r="38" spans="1:7" ht="16.2" thickBot="1" x14ac:dyDescent="0.35">
      <c r="A38" s="150"/>
      <c r="B38" s="154"/>
      <c r="C38" s="155"/>
      <c r="D38" s="41"/>
      <c r="E38" s="29"/>
      <c r="F38" s="32"/>
      <c r="G38" s="36"/>
    </row>
    <row r="39" spans="1:7" ht="18" thickBot="1" x14ac:dyDescent="0.35">
      <c r="A39" s="156"/>
      <c r="B39" s="136" t="s">
        <v>2</v>
      </c>
      <c r="C39" s="137"/>
      <c r="D39" s="23">
        <f>SUM(D32:D38)</f>
        <v>0</v>
      </c>
      <c r="E39" s="29"/>
      <c r="F39" s="122" t="s">
        <v>34</v>
      </c>
      <c r="G39" s="123"/>
    </row>
    <row r="40" spans="1:7" ht="16.2" thickBot="1" x14ac:dyDescent="0.35">
      <c r="A40" s="117"/>
      <c r="B40" s="118"/>
      <c r="C40" s="118"/>
      <c r="D40" s="119"/>
      <c r="E40" s="30"/>
      <c r="F40" s="64" t="s">
        <v>35</v>
      </c>
      <c r="G40" s="42">
        <f>G24</f>
        <v>0</v>
      </c>
    </row>
    <row r="41" spans="1:7" x14ac:dyDescent="0.3">
      <c r="A41" s="149" t="s">
        <v>19</v>
      </c>
      <c r="B41" s="157"/>
      <c r="C41" s="158"/>
      <c r="D41" s="42"/>
      <c r="E41" s="28"/>
      <c r="F41" s="19" t="s">
        <v>36</v>
      </c>
      <c r="G41" s="41">
        <f>G36</f>
        <v>0</v>
      </c>
    </row>
    <row r="42" spans="1:7" x14ac:dyDescent="0.3">
      <c r="A42" s="150"/>
      <c r="B42" s="154"/>
      <c r="C42" s="155"/>
      <c r="D42" s="41"/>
      <c r="E42" s="29"/>
      <c r="F42" s="66" t="s">
        <v>37</v>
      </c>
      <c r="G42" s="65">
        <f>G40+G41</f>
        <v>0</v>
      </c>
    </row>
    <row r="43" spans="1:7" x14ac:dyDescent="0.3">
      <c r="A43" s="150"/>
      <c r="B43" s="154"/>
      <c r="C43" s="155"/>
      <c r="D43" s="41"/>
      <c r="E43" s="29"/>
      <c r="F43" s="14"/>
      <c r="G43" s="16"/>
    </row>
    <row r="44" spans="1:7" x14ac:dyDescent="0.3">
      <c r="A44" s="150"/>
      <c r="B44" s="154"/>
      <c r="C44" s="155"/>
      <c r="D44" s="43"/>
      <c r="E44" s="29"/>
      <c r="F44" s="19" t="s">
        <v>38</v>
      </c>
      <c r="G44" s="41">
        <f>D48</f>
        <v>0</v>
      </c>
    </row>
    <row r="45" spans="1:7" x14ac:dyDescent="0.3">
      <c r="A45" s="150"/>
      <c r="B45" s="154"/>
      <c r="C45" s="155"/>
      <c r="D45" s="41"/>
      <c r="E45" s="31"/>
      <c r="F45" s="66" t="s">
        <v>5</v>
      </c>
      <c r="G45" s="71">
        <f>G42-G44</f>
        <v>0</v>
      </c>
    </row>
    <row r="46" spans="1:7" x14ac:dyDescent="0.3">
      <c r="A46" s="150"/>
      <c r="B46" s="154"/>
      <c r="C46" s="155"/>
      <c r="D46" s="41"/>
      <c r="E46" s="29"/>
      <c r="F46" s="14"/>
      <c r="G46" s="16"/>
    </row>
    <row r="47" spans="1:7" ht="16.2" thickBot="1" x14ac:dyDescent="0.35">
      <c r="A47" s="156"/>
      <c r="B47" s="136" t="s">
        <v>2</v>
      </c>
      <c r="C47" s="137"/>
      <c r="D47" s="23">
        <f>SUM(D41:D46)</f>
        <v>0</v>
      </c>
      <c r="E47" s="29"/>
      <c r="F47" s="17" t="s">
        <v>39</v>
      </c>
      <c r="G47" s="41">
        <f>G45*0.25</f>
        <v>0</v>
      </c>
    </row>
    <row r="48" spans="1:7" ht="16.2" thickBot="1" x14ac:dyDescent="0.35">
      <c r="B48" s="146" t="s">
        <v>3</v>
      </c>
      <c r="C48" s="147"/>
      <c r="D48" s="27">
        <f>D21+D30+D39+D47</f>
        <v>0</v>
      </c>
      <c r="E48" s="34"/>
      <c r="F48" s="67" t="s">
        <v>4</v>
      </c>
      <c r="G48" s="69">
        <f>G45-G47</f>
        <v>0</v>
      </c>
    </row>
    <row r="49" spans="3:7" x14ac:dyDescent="0.3">
      <c r="C49" s="7"/>
      <c r="D49" s="5"/>
      <c r="E49" s="13"/>
    </row>
    <row r="50" spans="3:7" x14ac:dyDescent="0.3">
      <c r="C50" s="7"/>
      <c r="D50" s="5"/>
      <c r="E50" s="13"/>
    </row>
    <row r="51" spans="3:7" x14ac:dyDescent="0.3">
      <c r="C51" s="7"/>
      <c r="D51" s="5"/>
      <c r="E51" s="13"/>
    </row>
    <row r="52" spans="3:7" ht="16.2" thickBot="1" x14ac:dyDescent="0.35">
      <c r="C52" s="7"/>
      <c r="D52" s="5"/>
      <c r="E52" s="5"/>
    </row>
    <row r="53" spans="3:7" ht="18" thickBot="1" x14ac:dyDescent="0.35">
      <c r="C53" s="122" t="s">
        <v>71</v>
      </c>
      <c r="D53" s="126"/>
      <c r="E53" s="126"/>
      <c r="F53" s="126"/>
      <c r="G53" s="123"/>
    </row>
    <row r="54" spans="3:7" ht="30" customHeight="1" x14ac:dyDescent="0.3">
      <c r="C54" s="74" t="s">
        <v>40</v>
      </c>
      <c r="D54" s="127" t="s">
        <v>41</v>
      </c>
      <c r="E54" s="127"/>
      <c r="F54" s="127" t="s">
        <v>42</v>
      </c>
      <c r="G54" s="128"/>
    </row>
    <row r="55" spans="3:7" x14ac:dyDescent="0.3">
      <c r="C55" s="75"/>
      <c r="D55" s="101"/>
      <c r="E55" s="101"/>
      <c r="F55" s="129">
        <f>G45</f>
        <v>0</v>
      </c>
      <c r="G55" s="130"/>
    </row>
    <row r="56" spans="3:7" ht="12.75" customHeight="1" x14ac:dyDescent="0.3">
      <c r="C56" s="76"/>
      <c r="D56" s="131"/>
      <c r="E56" s="131"/>
      <c r="F56" s="132"/>
      <c r="G56" s="133"/>
    </row>
    <row r="57" spans="3:7" ht="15.6" customHeight="1" x14ac:dyDescent="0.3">
      <c r="C57" s="110" t="s">
        <v>72</v>
      </c>
      <c r="D57" s="111"/>
      <c r="E57" s="77"/>
      <c r="F57" s="77"/>
      <c r="G57" s="78"/>
    </row>
    <row r="58" spans="3:7" x14ac:dyDescent="0.3">
      <c r="C58" s="112"/>
      <c r="D58" s="113"/>
      <c r="E58" s="79"/>
      <c r="F58" s="79"/>
      <c r="G58" s="78"/>
    </row>
    <row r="59" spans="3:7" x14ac:dyDescent="0.3">
      <c r="C59" s="80"/>
      <c r="D59" s="77"/>
      <c r="E59" s="77"/>
      <c r="F59" s="77"/>
      <c r="G59" s="78"/>
    </row>
    <row r="60" spans="3:7" ht="15.6" customHeight="1" x14ac:dyDescent="0.3">
      <c r="C60" s="73" t="s">
        <v>43</v>
      </c>
      <c r="D60" s="145" t="s">
        <v>44</v>
      </c>
      <c r="E60" s="111"/>
      <c r="F60" s="124" t="s">
        <v>45</v>
      </c>
      <c r="G60" s="125"/>
    </row>
    <row r="61" spans="3:7" x14ac:dyDescent="0.3">
      <c r="C61" s="75" t="e">
        <f>((D48-D55)/G31)</f>
        <v>#DIV/0!</v>
      </c>
      <c r="D61" s="93">
        <f>G24-D48</f>
        <v>0</v>
      </c>
      <c r="E61" s="94"/>
      <c r="F61" s="103">
        <f>D47</f>
        <v>0</v>
      </c>
      <c r="G61" s="104"/>
    </row>
    <row r="62" spans="3:7" x14ac:dyDescent="0.3">
      <c r="C62" s="81" t="s">
        <v>6</v>
      </c>
      <c r="D62" s="105" t="s">
        <v>46</v>
      </c>
      <c r="E62" s="105"/>
      <c r="F62" s="82"/>
      <c r="G62" s="83"/>
    </row>
    <row r="63" spans="3:7" ht="12.75" customHeight="1" x14ac:dyDescent="0.3">
      <c r="C63" s="109" t="s">
        <v>70</v>
      </c>
      <c r="D63" s="99"/>
      <c r="E63" s="99"/>
      <c r="F63" s="99" t="s">
        <v>69</v>
      </c>
      <c r="G63" s="100"/>
    </row>
    <row r="64" spans="3:7" ht="15" customHeight="1" x14ac:dyDescent="0.3">
      <c r="C64" s="106">
        <f>(F64/5)*12</f>
        <v>0</v>
      </c>
      <c r="D64" s="101"/>
      <c r="E64" s="101"/>
      <c r="F64" s="101">
        <f>April!F64+May!G45+May!D55</f>
        <v>0</v>
      </c>
      <c r="G64" s="102"/>
    </row>
    <row r="65" spans="3:7" ht="12.75" customHeight="1" thickBot="1" x14ac:dyDescent="0.35">
      <c r="C65" s="107" t="s">
        <v>7</v>
      </c>
      <c r="D65" s="108"/>
      <c r="E65" s="108"/>
      <c r="F65" s="91" t="s">
        <v>8</v>
      </c>
      <c r="G65" s="92"/>
    </row>
    <row r="66" spans="3:7" x14ac:dyDescent="0.3">
      <c r="C66" s="8"/>
      <c r="D66" s="5"/>
      <c r="E66" s="5"/>
      <c r="F66" s="9"/>
      <c r="G66" s="10"/>
    </row>
  </sheetData>
  <mergeCells count="71">
    <mergeCell ref="B48:C48"/>
    <mergeCell ref="C4:D4"/>
    <mergeCell ref="B43:C43"/>
    <mergeCell ref="B44:C44"/>
    <mergeCell ref="B45:C45"/>
    <mergeCell ref="B46:C46"/>
    <mergeCell ref="B47:C47"/>
    <mergeCell ref="B37:C37"/>
    <mergeCell ref="B38:C38"/>
    <mergeCell ref="B39:C39"/>
    <mergeCell ref="B41:C41"/>
    <mergeCell ref="B42:C42"/>
    <mergeCell ref="B32:C32"/>
    <mergeCell ref="B33:C33"/>
    <mergeCell ref="B34:C34"/>
    <mergeCell ref="B35:C35"/>
    <mergeCell ref="B36:C36"/>
    <mergeCell ref="B23:C23"/>
    <mergeCell ref="B24:C24"/>
    <mergeCell ref="B30:C30"/>
    <mergeCell ref="B25:C25"/>
    <mergeCell ref="B26:C26"/>
    <mergeCell ref="B27:C27"/>
    <mergeCell ref="B28:C28"/>
    <mergeCell ref="B29:C29"/>
    <mergeCell ref="A31:D31"/>
    <mergeCell ref="A32:A39"/>
    <mergeCell ref="D56:E56"/>
    <mergeCell ref="F56:G56"/>
    <mergeCell ref="D60:E60"/>
    <mergeCell ref="D61:E61"/>
    <mergeCell ref="D62:E62"/>
    <mergeCell ref="F61:G61"/>
    <mergeCell ref="F60:G60"/>
    <mergeCell ref="C57:D57"/>
    <mergeCell ref="C58:D58"/>
    <mergeCell ref="C53:G53"/>
    <mergeCell ref="F54:G54"/>
    <mergeCell ref="F55:G55"/>
    <mergeCell ref="D54:E54"/>
    <mergeCell ref="D55:E55"/>
    <mergeCell ref="A41:A47"/>
    <mergeCell ref="A40:D40"/>
    <mergeCell ref="F8:G8"/>
    <mergeCell ref="F27:G27"/>
    <mergeCell ref="F39:G39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23:A30"/>
    <mergeCell ref="A1:H1"/>
    <mergeCell ref="A9:A21"/>
    <mergeCell ref="A8:D8"/>
    <mergeCell ref="A4:B4"/>
    <mergeCell ref="A7:B7"/>
    <mergeCell ref="B19:C19"/>
    <mergeCell ref="B20:C20"/>
    <mergeCell ref="B21:C21"/>
    <mergeCell ref="F63:G63"/>
    <mergeCell ref="F64:G64"/>
    <mergeCell ref="F65:G65"/>
    <mergeCell ref="C64:E64"/>
    <mergeCell ref="C65:E65"/>
    <mergeCell ref="C63:E63"/>
  </mergeCells>
  <pageMargins left="0.75" right="0.75" top="1" bottom="1" header="0.5" footer="0.5"/>
  <pageSetup paperSize="5" scale="71" orientation="portrait" horizontalDpi="4294967292" verticalDpi="4294967292" r:id="rId1"/>
  <headerFooter scaleWithDoc="0">
    <oddFooter>&amp;L&amp;G&amp;C&amp;"-,Italic"&amp;10Partners Coaching Partners - Union Home Mortgage&amp;R&amp;G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zoomScaleNormal="100" workbookViewId="0">
      <selection activeCell="C53" sqref="C53:G53"/>
    </sheetView>
  </sheetViews>
  <sheetFormatPr defaultColWidth="9.09765625" defaultRowHeight="15.6" x14ac:dyDescent="0.3"/>
  <cols>
    <col min="1" max="1" width="7.8984375" style="1" bestFit="1" customWidth="1"/>
    <col min="2" max="2" width="6.69921875" style="1" customWidth="1"/>
    <col min="3" max="3" width="18.69921875" style="1" customWidth="1"/>
    <col min="4" max="4" width="13.69921875" style="1" customWidth="1"/>
    <col min="5" max="5" width="10.69921875" style="1" customWidth="1"/>
    <col min="6" max="6" width="29.5" style="1" customWidth="1"/>
    <col min="7" max="8" width="13.69921875" style="1" customWidth="1"/>
    <col min="9" max="16384" width="9.09765625" style="1"/>
  </cols>
  <sheetData>
    <row r="1" spans="1:8" ht="29.4" customHeight="1" x14ac:dyDescent="0.5">
      <c r="A1" s="134" t="s">
        <v>9</v>
      </c>
      <c r="B1" s="134"/>
      <c r="C1" s="134"/>
      <c r="D1" s="134"/>
      <c r="E1" s="134"/>
      <c r="F1" s="134"/>
      <c r="G1" s="134"/>
      <c r="H1" s="134"/>
    </row>
    <row r="2" spans="1:8" ht="19.95" customHeight="1" x14ac:dyDescent="0.5">
      <c r="C2" s="11"/>
      <c r="D2" s="12"/>
      <c r="E2" s="12"/>
      <c r="F2" s="12"/>
      <c r="G2" s="12"/>
    </row>
    <row r="3" spans="1:8" ht="19.95" customHeight="1" x14ac:dyDescent="0.5">
      <c r="C3" s="11"/>
      <c r="D3" s="12"/>
      <c r="E3" s="12"/>
      <c r="F3" s="12"/>
      <c r="G3" s="7" t="s">
        <v>1</v>
      </c>
      <c r="H3" s="7" t="s">
        <v>12</v>
      </c>
    </row>
    <row r="4" spans="1:8" ht="24.6" customHeight="1" x14ac:dyDescent="0.4">
      <c r="A4" s="151" t="s">
        <v>10</v>
      </c>
      <c r="B4" s="151"/>
      <c r="C4" s="159"/>
      <c r="D4" s="159"/>
      <c r="E4" s="90"/>
      <c r="F4" s="21" t="s">
        <v>11</v>
      </c>
      <c r="G4" s="84"/>
      <c r="H4" s="85"/>
    </row>
    <row r="5" spans="1:8" ht="19.95" customHeight="1" x14ac:dyDescent="0.5">
      <c r="C5" s="11"/>
      <c r="D5" s="12"/>
      <c r="E5" s="12"/>
      <c r="F5" s="12"/>
      <c r="G5" s="12"/>
    </row>
    <row r="6" spans="1:8" ht="19.95" customHeight="1" thickBot="1" x14ac:dyDescent="0.55000000000000004">
      <c r="C6" s="11"/>
      <c r="D6" s="12"/>
      <c r="E6" s="12"/>
      <c r="F6" s="12"/>
      <c r="G6" s="12"/>
    </row>
    <row r="7" spans="1:8" ht="18.600000000000001" thickBot="1" x14ac:dyDescent="0.4">
      <c r="A7" s="139" t="s">
        <v>14</v>
      </c>
      <c r="B7" s="140"/>
      <c r="C7" s="44" t="s">
        <v>51</v>
      </c>
      <c r="D7" s="22" t="s">
        <v>0</v>
      </c>
      <c r="E7" s="45"/>
      <c r="F7" s="2"/>
      <c r="G7" s="3"/>
    </row>
    <row r="8" spans="1:8" ht="31.95" customHeight="1" thickBot="1" x14ac:dyDescent="0.35">
      <c r="A8" s="120" t="s">
        <v>15</v>
      </c>
      <c r="B8" s="135"/>
      <c r="C8" s="135"/>
      <c r="D8" s="121"/>
      <c r="E8" s="28"/>
      <c r="F8" s="120" t="s">
        <v>30</v>
      </c>
      <c r="G8" s="121"/>
    </row>
    <row r="9" spans="1:8" ht="15.6" customHeight="1" x14ac:dyDescent="0.3">
      <c r="A9" s="149" t="s">
        <v>16</v>
      </c>
      <c r="B9" s="141"/>
      <c r="C9" s="142"/>
      <c r="D9" s="39"/>
      <c r="E9" s="28"/>
      <c r="F9" s="18" t="s">
        <v>20</v>
      </c>
      <c r="G9" s="58"/>
    </row>
    <row r="10" spans="1:8" ht="15" customHeight="1" x14ac:dyDescent="0.3">
      <c r="A10" s="150"/>
      <c r="B10" s="143"/>
      <c r="C10" s="144"/>
      <c r="D10" s="41"/>
      <c r="E10" s="29"/>
      <c r="F10" s="19" t="s">
        <v>21</v>
      </c>
      <c r="G10" s="53"/>
    </row>
    <row r="11" spans="1:8" x14ac:dyDescent="0.3">
      <c r="A11" s="150"/>
      <c r="B11" s="143"/>
      <c r="C11" s="144"/>
      <c r="D11" s="41"/>
      <c r="E11" s="29"/>
      <c r="F11" s="20" t="s">
        <v>22</v>
      </c>
      <c r="G11" s="53"/>
    </row>
    <row r="12" spans="1:8" x14ac:dyDescent="0.3">
      <c r="A12" s="150"/>
      <c r="B12" s="143"/>
      <c r="C12" s="144"/>
      <c r="D12" s="41"/>
      <c r="E12" s="29"/>
      <c r="F12" s="15" t="s">
        <v>23</v>
      </c>
      <c r="G12" s="59"/>
    </row>
    <row r="13" spans="1:8" ht="15.6" customHeight="1" x14ac:dyDescent="0.3">
      <c r="A13" s="150"/>
      <c r="B13" s="143"/>
      <c r="C13" s="144"/>
      <c r="D13" s="41"/>
      <c r="E13" s="29"/>
      <c r="F13" s="4" t="s">
        <v>24</v>
      </c>
      <c r="G13" s="43"/>
    </row>
    <row r="14" spans="1:8" x14ac:dyDescent="0.3">
      <c r="A14" s="150"/>
      <c r="B14" s="152"/>
      <c r="C14" s="153"/>
      <c r="D14" s="41"/>
      <c r="E14" s="29"/>
      <c r="F14" s="46" t="s">
        <v>25</v>
      </c>
      <c r="G14" s="59"/>
    </row>
    <row r="15" spans="1:8" x14ac:dyDescent="0.3">
      <c r="A15" s="150"/>
      <c r="B15" s="152"/>
      <c r="C15" s="153"/>
      <c r="D15" s="41"/>
      <c r="E15" s="29"/>
      <c r="F15" s="55"/>
      <c r="G15" s="43"/>
    </row>
    <row r="16" spans="1:8" x14ac:dyDescent="0.3">
      <c r="A16" s="150"/>
      <c r="B16" s="152"/>
      <c r="C16" s="153"/>
      <c r="D16" s="41"/>
      <c r="E16" s="29"/>
      <c r="F16" s="56"/>
      <c r="G16" s="43"/>
    </row>
    <row r="17" spans="1:7" x14ac:dyDescent="0.3">
      <c r="A17" s="150"/>
      <c r="B17" s="152"/>
      <c r="C17" s="153"/>
      <c r="D17" s="41"/>
      <c r="E17" s="29"/>
      <c r="F17" s="40"/>
      <c r="G17" s="43"/>
    </row>
    <row r="18" spans="1:7" x14ac:dyDescent="0.3">
      <c r="A18" s="150"/>
      <c r="B18" s="152"/>
      <c r="C18" s="153"/>
      <c r="D18" s="41"/>
      <c r="E18" s="29"/>
      <c r="F18" s="57"/>
      <c r="G18" s="43"/>
    </row>
    <row r="19" spans="1:7" x14ac:dyDescent="0.3">
      <c r="A19" s="150"/>
      <c r="B19" s="152"/>
      <c r="C19" s="153"/>
      <c r="D19" s="41"/>
      <c r="E19" s="29"/>
      <c r="F19" s="54"/>
      <c r="G19" s="43"/>
    </row>
    <row r="20" spans="1:7" x14ac:dyDescent="0.3">
      <c r="A20" s="150"/>
      <c r="B20" s="154"/>
      <c r="C20" s="155"/>
      <c r="D20" s="41"/>
      <c r="E20" s="29"/>
      <c r="F20" s="54"/>
      <c r="G20" s="43"/>
    </row>
    <row r="21" spans="1:7" ht="16.2" thickBot="1" x14ac:dyDescent="0.35">
      <c r="A21" s="150"/>
      <c r="B21" s="136" t="s">
        <v>2</v>
      </c>
      <c r="C21" s="137"/>
      <c r="D21" s="23">
        <f>SUM(D9:D20)</f>
        <v>0</v>
      </c>
      <c r="E21" s="29"/>
      <c r="F21" s="54"/>
      <c r="G21" s="43"/>
    </row>
    <row r="22" spans="1:7" ht="16.2" thickBot="1" x14ac:dyDescent="0.35">
      <c r="A22" s="24"/>
      <c r="B22" s="89"/>
      <c r="C22" s="25"/>
      <c r="D22" s="26"/>
      <c r="E22" s="30"/>
      <c r="F22" s="15" t="s">
        <v>26</v>
      </c>
      <c r="G22" s="43"/>
    </row>
    <row r="23" spans="1:7" x14ac:dyDescent="0.3">
      <c r="A23" s="149" t="s">
        <v>17</v>
      </c>
      <c r="B23" s="157"/>
      <c r="C23" s="158"/>
      <c r="D23" s="42"/>
      <c r="E23" s="28"/>
      <c r="F23" s="15"/>
      <c r="G23" s="43"/>
    </row>
    <row r="24" spans="1:7" ht="16.2" thickBot="1" x14ac:dyDescent="0.35">
      <c r="A24" s="150"/>
      <c r="B24" s="154"/>
      <c r="C24" s="155"/>
      <c r="D24" s="42"/>
      <c r="E24" s="29"/>
      <c r="F24" s="6" t="s">
        <v>32</v>
      </c>
      <c r="G24" s="72">
        <f>SUM(G9:G23)</f>
        <v>0</v>
      </c>
    </row>
    <row r="25" spans="1:7" x14ac:dyDescent="0.3">
      <c r="A25" s="150"/>
      <c r="B25" s="154"/>
      <c r="C25" s="155"/>
      <c r="D25" s="41"/>
      <c r="E25" s="29"/>
      <c r="F25" s="33"/>
      <c r="G25" s="37"/>
    </row>
    <row r="26" spans="1:7" ht="16.2" thickBot="1" x14ac:dyDescent="0.35">
      <c r="A26" s="150"/>
      <c r="B26" s="154"/>
      <c r="C26" s="155"/>
      <c r="D26" s="41"/>
      <c r="E26" s="29"/>
      <c r="F26" s="33"/>
      <c r="G26" s="38"/>
    </row>
    <row r="27" spans="1:7" ht="18" thickBot="1" x14ac:dyDescent="0.35">
      <c r="A27" s="150"/>
      <c r="B27" s="154"/>
      <c r="C27" s="155"/>
      <c r="D27" s="41"/>
      <c r="E27" s="29"/>
      <c r="F27" s="120" t="s">
        <v>31</v>
      </c>
      <c r="G27" s="121"/>
    </row>
    <row r="28" spans="1:7" ht="16.2" customHeight="1" x14ac:dyDescent="0.3">
      <c r="A28" s="150"/>
      <c r="B28" s="154"/>
      <c r="C28" s="155"/>
      <c r="D28" s="41"/>
      <c r="E28" s="29"/>
      <c r="F28" s="47" t="s">
        <v>27</v>
      </c>
      <c r="G28" s="61"/>
    </row>
    <row r="29" spans="1:7" x14ac:dyDescent="0.3">
      <c r="A29" s="150"/>
      <c r="B29" s="154"/>
      <c r="C29" s="155"/>
      <c r="D29" s="41"/>
      <c r="E29" s="29"/>
      <c r="F29" s="48"/>
      <c r="G29" s="43"/>
    </row>
    <row r="30" spans="1:7" ht="15.6" customHeight="1" thickBot="1" x14ac:dyDescent="0.35">
      <c r="A30" s="156"/>
      <c r="B30" s="136" t="s">
        <v>2</v>
      </c>
      <c r="C30" s="137"/>
      <c r="D30" s="23">
        <f>SUM(D23:D29)</f>
        <v>0</v>
      </c>
      <c r="E30" s="29"/>
      <c r="F30" s="51"/>
      <c r="G30" s="43"/>
    </row>
    <row r="31" spans="1:7" ht="16.2" thickBot="1" x14ac:dyDescent="0.35">
      <c r="A31" s="117"/>
      <c r="B31" s="118"/>
      <c r="C31" s="118"/>
      <c r="D31" s="119"/>
      <c r="E31" s="30"/>
      <c r="F31" s="50" t="s">
        <v>28</v>
      </c>
      <c r="G31" s="88"/>
    </row>
    <row r="32" spans="1:7" ht="15.6" customHeight="1" x14ac:dyDescent="0.3">
      <c r="A32" s="149" t="s">
        <v>18</v>
      </c>
      <c r="B32" s="141"/>
      <c r="C32" s="142"/>
      <c r="D32" s="42"/>
      <c r="E32" s="28"/>
      <c r="F32" s="52"/>
      <c r="G32" s="43"/>
    </row>
    <row r="33" spans="1:7" ht="15.6" customHeight="1" x14ac:dyDescent="0.3">
      <c r="A33" s="150"/>
      <c r="B33" s="152"/>
      <c r="C33" s="153"/>
      <c r="D33" s="41"/>
      <c r="E33" s="29"/>
      <c r="F33" s="48" t="s">
        <v>29</v>
      </c>
      <c r="G33" s="41" t="e">
        <f>G28/G31</f>
        <v>#DIV/0!</v>
      </c>
    </row>
    <row r="34" spans="1:7" x14ac:dyDescent="0.3">
      <c r="A34" s="150"/>
      <c r="B34" s="152"/>
      <c r="C34" s="153"/>
      <c r="D34" s="41"/>
      <c r="E34" s="29"/>
      <c r="F34" s="49"/>
      <c r="G34" s="53"/>
    </row>
    <row r="35" spans="1:7" ht="15.6" customHeight="1" x14ac:dyDescent="0.3">
      <c r="A35" s="150"/>
      <c r="B35" s="152"/>
      <c r="C35" s="153"/>
      <c r="D35" s="41"/>
      <c r="E35" s="29"/>
      <c r="F35" s="52"/>
      <c r="G35" s="53"/>
    </row>
    <row r="36" spans="1:7" ht="16.2" thickBot="1" x14ac:dyDescent="0.35">
      <c r="A36" s="150"/>
      <c r="B36" s="152"/>
      <c r="C36" s="153"/>
      <c r="D36" s="41"/>
      <c r="E36" s="29"/>
      <c r="F36" s="6" t="s">
        <v>33</v>
      </c>
      <c r="G36" s="72">
        <f>G28</f>
        <v>0</v>
      </c>
    </row>
    <row r="37" spans="1:7" x14ac:dyDescent="0.3">
      <c r="A37" s="150"/>
      <c r="B37" s="152"/>
      <c r="C37" s="153"/>
      <c r="D37" s="41"/>
      <c r="E37" s="29"/>
      <c r="F37" s="32"/>
      <c r="G37" s="35"/>
    </row>
    <row r="38" spans="1:7" ht="16.2" thickBot="1" x14ac:dyDescent="0.35">
      <c r="A38" s="150"/>
      <c r="B38" s="154"/>
      <c r="C38" s="155"/>
      <c r="D38" s="41"/>
      <c r="E38" s="29"/>
      <c r="F38" s="32"/>
      <c r="G38" s="36"/>
    </row>
    <row r="39" spans="1:7" ht="18" thickBot="1" x14ac:dyDescent="0.35">
      <c r="A39" s="156"/>
      <c r="B39" s="136" t="s">
        <v>2</v>
      </c>
      <c r="C39" s="137"/>
      <c r="D39" s="23">
        <f>SUM(D32:D38)</f>
        <v>0</v>
      </c>
      <c r="E39" s="29"/>
      <c r="F39" s="122" t="s">
        <v>34</v>
      </c>
      <c r="G39" s="123"/>
    </row>
    <row r="40" spans="1:7" ht="16.2" thickBot="1" x14ac:dyDescent="0.35">
      <c r="A40" s="117"/>
      <c r="B40" s="118"/>
      <c r="C40" s="118"/>
      <c r="D40" s="119"/>
      <c r="E40" s="30"/>
      <c r="F40" s="64" t="s">
        <v>35</v>
      </c>
      <c r="G40" s="42">
        <f>G24</f>
        <v>0</v>
      </c>
    </row>
    <row r="41" spans="1:7" x14ac:dyDescent="0.3">
      <c r="A41" s="149" t="s">
        <v>19</v>
      </c>
      <c r="B41" s="157"/>
      <c r="C41" s="158"/>
      <c r="D41" s="42"/>
      <c r="E41" s="28"/>
      <c r="F41" s="19" t="s">
        <v>36</v>
      </c>
      <c r="G41" s="41">
        <f>G36</f>
        <v>0</v>
      </c>
    </row>
    <row r="42" spans="1:7" x14ac:dyDescent="0.3">
      <c r="A42" s="150"/>
      <c r="B42" s="154"/>
      <c r="C42" s="155"/>
      <c r="D42" s="41"/>
      <c r="E42" s="29"/>
      <c r="F42" s="66" t="s">
        <v>37</v>
      </c>
      <c r="G42" s="65">
        <f>G40+G41</f>
        <v>0</v>
      </c>
    </row>
    <row r="43" spans="1:7" x14ac:dyDescent="0.3">
      <c r="A43" s="150"/>
      <c r="B43" s="154"/>
      <c r="C43" s="155"/>
      <c r="D43" s="41"/>
      <c r="E43" s="29"/>
      <c r="F43" s="14"/>
      <c r="G43" s="16"/>
    </row>
    <row r="44" spans="1:7" x14ac:dyDescent="0.3">
      <c r="A44" s="150"/>
      <c r="B44" s="154"/>
      <c r="C44" s="155"/>
      <c r="D44" s="43"/>
      <c r="E44" s="29"/>
      <c r="F44" s="19" t="s">
        <v>38</v>
      </c>
      <c r="G44" s="41">
        <f>D48</f>
        <v>0</v>
      </c>
    </row>
    <row r="45" spans="1:7" x14ac:dyDescent="0.3">
      <c r="A45" s="150"/>
      <c r="B45" s="154"/>
      <c r="C45" s="155"/>
      <c r="D45" s="41"/>
      <c r="E45" s="31"/>
      <c r="F45" s="66" t="s">
        <v>5</v>
      </c>
      <c r="G45" s="71">
        <f>G42-G44</f>
        <v>0</v>
      </c>
    </row>
    <row r="46" spans="1:7" x14ac:dyDescent="0.3">
      <c r="A46" s="150"/>
      <c r="B46" s="154"/>
      <c r="C46" s="155"/>
      <c r="D46" s="41"/>
      <c r="E46" s="29"/>
      <c r="F46" s="14"/>
      <c r="G46" s="16"/>
    </row>
    <row r="47" spans="1:7" ht="16.2" thickBot="1" x14ac:dyDescent="0.35">
      <c r="A47" s="156"/>
      <c r="B47" s="136" t="s">
        <v>2</v>
      </c>
      <c r="C47" s="137"/>
      <c r="D47" s="23">
        <f>SUM(D41:D46)</f>
        <v>0</v>
      </c>
      <c r="E47" s="29"/>
      <c r="F47" s="17" t="s">
        <v>39</v>
      </c>
      <c r="G47" s="41">
        <f>G45*0.25</f>
        <v>0</v>
      </c>
    </row>
    <row r="48" spans="1:7" ht="16.2" thickBot="1" x14ac:dyDescent="0.35">
      <c r="B48" s="146" t="s">
        <v>3</v>
      </c>
      <c r="C48" s="147"/>
      <c r="D48" s="27">
        <f>D21+D30+D39+D47</f>
        <v>0</v>
      </c>
      <c r="E48" s="34"/>
      <c r="F48" s="67" t="s">
        <v>4</v>
      </c>
      <c r="G48" s="69">
        <f>G45-G47</f>
        <v>0</v>
      </c>
    </row>
    <row r="49" spans="3:7" x14ac:dyDescent="0.3">
      <c r="C49" s="7"/>
      <c r="D49" s="5"/>
      <c r="E49" s="13"/>
    </row>
    <row r="50" spans="3:7" x14ac:dyDescent="0.3">
      <c r="C50" s="7"/>
      <c r="D50" s="5"/>
      <c r="E50" s="13"/>
    </row>
    <row r="51" spans="3:7" x14ac:dyDescent="0.3">
      <c r="C51" s="7"/>
      <c r="D51" s="5"/>
      <c r="E51" s="13"/>
    </row>
    <row r="52" spans="3:7" ht="16.2" thickBot="1" x14ac:dyDescent="0.35">
      <c r="C52" s="7"/>
      <c r="D52" s="5"/>
      <c r="E52" s="5"/>
    </row>
    <row r="53" spans="3:7" ht="18" thickBot="1" x14ac:dyDescent="0.35">
      <c r="C53" s="122" t="s">
        <v>71</v>
      </c>
      <c r="D53" s="126"/>
      <c r="E53" s="126"/>
      <c r="F53" s="126"/>
      <c r="G53" s="123"/>
    </row>
    <row r="54" spans="3:7" ht="30" customHeight="1" x14ac:dyDescent="0.3">
      <c r="C54" s="74" t="s">
        <v>40</v>
      </c>
      <c r="D54" s="127" t="s">
        <v>41</v>
      </c>
      <c r="E54" s="127"/>
      <c r="F54" s="127" t="s">
        <v>42</v>
      </c>
      <c r="G54" s="128"/>
    </row>
    <row r="55" spans="3:7" x14ac:dyDescent="0.3">
      <c r="C55" s="75"/>
      <c r="D55" s="101"/>
      <c r="E55" s="101"/>
      <c r="F55" s="129">
        <f>G45</f>
        <v>0</v>
      </c>
      <c r="G55" s="130"/>
    </row>
    <row r="56" spans="3:7" ht="12.75" customHeight="1" x14ac:dyDescent="0.3">
      <c r="C56" s="76"/>
      <c r="D56" s="131"/>
      <c r="E56" s="131"/>
      <c r="F56" s="132"/>
      <c r="G56" s="133"/>
    </row>
    <row r="57" spans="3:7" ht="15.6" customHeight="1" x14ac:dyDescent="0.3">
      <c r="C57" s="110" t="s">
        <v>72</v>
      </c>
      <c r="D57" s="111"/>
      <c r="E57" s="77"/>
      <c r="F57" s="77"/>
      <c r="G57" s="78"/>
    </row>
    <row r="58" spans="3:7" x14ac:dyDescent="0.3">
      <c r="C58" s="112"/>
      <c r="D58" s="113"/>
      <c r="E58" s="79"/>
      <c r="F58" s="79"/>
      <c r="G58" s="78"/>
    </row>
    <row r="59" spans="3:7" x14ac:dyDescent="0.3">
      <c r="C59" s="80"/>
      <c r="D59" s="77"/>
      <c r="E59" s="77"/>
      <c r="F59" s="77"/>
      <c r="G59" s="78"/>
    </row>
    <row r="60" spans="3:7" ht="15.6" customHeight="1" x14ac:dyDescent="0.3">
      <c r="C60" s="73" t="s">
        <v>43</v>
      </c>
      <c r="D60" s="145" t="s">
        <v>44</v>
      </c>
      <c r="E60" s="111"/>
      <c r="F60" s="124" t="s">
        <v>45</v>
      </c>
      <c r="G60" s="125"/>
    </row>
    <row r="61" spans="3:7" x14ac:dyDescent="0.3">
      <c r="C61" s="75" t="e">
        <f>((D48-D55)/G31)</f>
        <v>#DIV/0!</v>
      </c>
      <c r="D61" s="93">
        <f>G24-D48</f>
        <v>0</v>
      </c>
      <c r="E61" s="94"/>
      <c r="F61" s="103">
        <f>D47</f>
        <v>0</v>
      </c>
      <c r="G61" s="104"/>
    </row>
    <row r="62" spans="3:7" x14ac:dyDescent="0.3">
      <c r="C62" s="81" t="s">
        <v>6</v>
      </c>
      <c r="D62" s="105" t="s">
        <v>46</v>
      </c>
      <c r="E62" s="105"/>
      <c r="F62" s="82"/>
      <c r="G62" s="83"/>
    </row>
    <row r="63" spans="3:7" ht="12.75" customHeight="1" x14ac:dyDescent="0.3">
      <c r="C63" s="109" t="s">
        <v>70</v>
      </c>
      <c r="D63" s="99"/>
      <c r="E63" s="99"/>
      <c r="F63" s="99" t="s">
        <v>69</v>
      </c>
      <c r="G63" s="100"/>
    </row>
    <row r="64" spans="3:7" ht="15" customHeight="1" x14ac:dyDescent="0.3">
      <c r="C64" s="106">
        <f>(F64/6)*12</f>
        <v>0</v>
      </c>
      <c r="D64" s="101"/>
      <c r="E64" s="101"/>
      <c r="F64" s="101">
        <f>May!F64+June!G45+June!D55</f>
        <v>0</v>
      </c>
      <c r="G64" s="102"/>
    </row>
    <row r="65" spans="3:7" ht="12.75" customHeight="1" thickBot="1" x14ac:dyDescent="0.35">
      <c r="C65" s="107" t="s">
        <v>7</v>
      </c>
      <c r="D65" s="108"/>
      <c r="E65" s="108"/>
      <c r="F65" s="91" t="s">
        <v>8</v>
      </c>
      <c r="G65" s="92"/>
    </row>
    <row r="66" spans="3:7" x14ac:dyDescent="0.3">
      <c r="C66" s="8"/>
      <c r="D66" s="5"/>
      <c r="E66" s="5"/>
      <c r="F66" s="9"/>
      <c r="G66" s="10"/>
    </row>
  </sheetData>
  <mergeCells count="71">
    <mergeCell ref="B48:C48"/>
    <mergeCell ref="C4:D4"/>
    <mergeCell ref="B43:C43"/>
    <mergeCell ref="B44:C44"/>
    <mergeCell ref="B45:C45"/>
    <mergeCell ref="B46:C46"/>
    <mergeCell ref="B47:C47"/>
    <mergeCell ref="B37:C37"/>
    <mergeCell ref="B38:C38"/>
    <mergeCell ref="B39:C39"/>
    <mergeCell ref="B41:C41"/>
    <mergeCell ref="B42:C42"/>
    <mergeCell ref="B32:C32"/>
    <mergeCell ref="B33:C33"/>
    <mergeCell ref="B34:C34"/>
    <mergeCell ref="B35:C35"/>
    <mergeCell ref="B36:C36"/>
    <mergeCell ref="B23:C23"/>
    <mergeCell ref="B24:C24"/>
    <mergeCell ref="B30:C30"/>
    <mergeCell ref="B25:C25"/>
    <mergeCell ref="B26:C26"/>
    <mergeCell ref="B27:C27"/>
    <mergeCell ref="B28:C28"/>
    <mergeCell ref="B29:C29"/>
    <mergeCell ref="A31:D31"/>
    <mergeCell ref="A32:A39"/>
    <mergeCell ref="D56:E56"/>
    <mergeCell ref="F56:G56"/>
    <mergeCell ref="D60:E60"/>
    <mergeCell ref="D61:E61"/>
    <mergeCell ref="D62:E62"/>
    <mergeCell ref="F61:G61"/>
    <mergeCell ref="F60:G60"/>
    <mergeCell ref="C57:D57"/>
    <mergeCell ref="C58:D58"/>
    <mergeCell ref="C53:G53"/>
    <mergeCell ref="F54:G54"/>
    <mergeCell ref="F55:G55"/>
    <mergeCell ref="D54:E54"/>
    <mergeCell ref="D55:E55"/>
    <mergeCell ref="A41:A47"/>
    <mergeCell ref="A40:D40"/>
    <mergeCell ref="F8:G8"/>
    <mergeCell ref="F27:G27"/>
    <mergeCell ref="F39:G39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23:A30"/>
    <mergeCell ref="A1:H1"/>
    <mergeCell ref="A9:A21"/>
    <mergeCell ref="A8:D8"/>
    <mergeCell ref="A4:B4"/>
    <mergeCell ref="A7:B7"/>
    <mergeCell ref="B19:C19"/>
    <mergeCell ref="B20:C20"/>
    <mergeCell ref="B21:C21"/>
    <mergeCell ref="F63:G63"/>
    <mergeCell ref="F64:G64"/>
    <mergeCell ref="F65:G65"/>
    <mergeCell ref="C64:E64"/>
    <mergeCell ref="C65:E65"/>
    <mergeCell ref="C63:E63"/>
  </mergeCells>
  <pageMargins left="0.75" right="0.75" top="1" bottom="1" header="0.5" footer="0.5"/>
  <pageSetup paperSize="5" scale="71" orientation="portrait" horizontalDpi="4294967292" verticalDpi="4294967292" r:id="rId1"/>
  <headerFooter scaleWithDoc="0">
    <oddFooter>&amp;L&amp;G&amp;C&amp;"-,Italic"&amp;10Partners Coaching Partners - Union Home Mortgage&amp;R&amp;G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zoomScaleNormal="100" workbookViewId="0">
      <selection activeCell="C53" sqref="C53:G53"/>
    </sheetView>
  </sheetViews>
  <sheetFormatPr defaultColWidth="9.09765625" defaultRowHeight="15.6" x14ac:dyDescent="0.3"/>
  <cols>
    <col min="1" max="1" width="7.8984375" style="1" bestFit="1" customWidth="1"/>
    <col min="2" max="2" width="6.69921875" style="1" customWidth="1"/>
    <col min="3" max="3" width="18.69921875" style="1" customWidth="1"/>
    <col min="4" max="4" width="13.69921875" style="1" customWidth="1"/>
    <col min="5" max="5" width="10.69921875" style="1" customWidth="1"/>
    <col min="6" max="6" width="29.5" style="1" customWidth="1"/>
    <col min="7" max="8" width="13.69921875" style="1" customWidth="1"/>
    <col min="9" max="16384" width="9.09765625" style="1"/>
  </cols>
  <sheetData>
    <row r="1" spans="1:8" ht="29.4" customHeight="1" x14ac:dyDescent="0.5">
      <c r="A1" s="134" t="s">
        <v>9</v>
      </c>
      <c r="B1" s="134"/>
      <c r="C1" s="134"/>
      <c r="D1" s="134"/>
      <c r="E1" s="134"/>
      <c r="F1" s="134"/>
      <c r="G1" s="134"/>
      <c r="H1" s="134"/>
    </row>
    <row r="2" spans="1:8" ht="19.95" customHeight="1" x14ac:dyDescent="0.5">
      <c r="C2" s="11"/>
      <c r="D2" s="12"/>
      <c r="E2" s="12"/>
      <c r="F2" s="12"/>
      <c r="G2" s="12"/>
    </row>
    <row r="3" spans="1:8" ht="19.95" customHeight="1" x14ac:dyDescent="0.5">
      <c r="C3" s="11"/>
      <c r="D3" s="12"/>
      <c r="E3" s="12"/>
      <c r="F3" s="12"/>
      <c r="G3" s="7" t="s">
        <v>1</v>
      </c>
      <c r="H3" s="7" t="s">
        <v>12</v>
      </c>
    </row>
    <row r="4" spans="1:8" ht="24.6" customHeight="1" x14ac:dyDescent="0.4">
      <c r="A4" s="151" t="s">
        <v>10</v>
      </c>
      <c r="B4" s="151"/>
      <c r="C4" s="159"/>
      <c r="D4" s="159"/>
      <c r="E4" s="90"/>
      <c r="F4" s="21" t="s">
        <v>11</v>
      </c>
      <c r="G4" s="84"/>
      <c r="H4" s="85"/>
    </row>
    <row r="5" spans="1:8" ht="19.95" customHeight="1" x14ac:dyDescent="0.5">
      <c r="C5" s="11"/>
      <c r="D5" s="12"/>
      <c r="E5" s="12"/>
      <c r="F5" s="12"/>
      <c r="G5" s="12"/>
    </row>
    <row r="6" spans="1:8" ht="19.95" customHeight="1" thickBot="1" x14ac:dyDescent="0.55000000000000004">
      <c r="C6" s="11"/>
      <c r="D6" s="12"/>
      <c r="E6" s="12"/>
      <c r="F6" s="12"/>
      <c r="G6" s="12"/>
    </row>
    <row r="7" spans="1:8" ht="18.600000000000001" thickBot="1" x14ac:dyDescent="0.4">
      <c r="A7" s="139" t="s">
        <v>14</v>
      </c>
      <c r="B7" s="140"/>
      <c r="C7" s="44" t="s">
        <v>52</v>
      </c>
      <c r="D7" s="22" t="s">
        <v>0</v>
      </c>
      <c r="E7" s="45"/>
      <c r="F7" s="2"/>
      <c r="G7" s="3"/>
    </row>
    <row r="8" spans="1:8" ht="31.95" customHeight="1" thickBot="1" x14ac:dyDescent="0.35">
      <c r="A8" s="120" t="s">
        <v>15</v>
      </c>
      <c r="B8" s="135"/>
      <c r="C8" s="135"/>
      <c r="D8" s="121"/>
      <c r="E8" s="28"/>
      <c r="F8" s="120" t="s">
        <v>30</v>
      </c>
      <c r="G8" s="121"/>
    </row>
    <row r="9" spans="1:8" ht="15.6" customHeight="1" x14ac:dyDescent="0.3">
      <c r="A9" s="149" t="s">
        <v>16</v>
      </c>
      <c r="B9" s="141"/>
      <c r="C9" s="142"/>
      <c r="D9" s="39"/>
      <c r="E9" s="28"/>
      <c r="F9" s="18" t="s">
        <v>20</v>
      </c>
      <c r="G9" s="58"/>
    </row>
    <row r="10" spans="1:8" ht="15" customHeight="1" x14ac:dyDescent="0.3">
      <c r="A10" s="150"/>
      <c r="B10" s="143"/>
      <c r="C10" s="144"/>
      <c r="D10" s="41"/>
      <c r="E10" s="29"/>
      <c r="F10" s="19" t="s">
        <v>21</v>
      </c>
      <c r="G10" s="53"/>
    </row>
    <row r="11" spans="1:8" x14ac:dyDescent="0.3">
      <c r="A11" s="150"/>
      <c r="B11" s="143"/>
      <c r="C11" s="144"/>
      <c r="D11" s="41"/>
      <c r="E11" s="29"/>
      <c r="F11" s="20" t="s">
        <v>22</v>
      </c>
      <c r="G11" s="53"/>
    </row>
    <row r="12" spans="1:8" x14ac:dyDescent="0.3">
      <c r="A12" s="150"/>
      <c r="B12" s="143"/>
      <c r="C12" s="144"/>
      <c r="D12" s="41"/>
      <c r="E12" s="29"/>
      <c r="F12" s="15" t="s">
        <v>23</v>
      </c>
      <c r="G12" s="59"/>
    </row>
    <row r="13" spans="1:8" ht="15.6" customHeight="1" x14ac:dyDescent="0.3">
      <c r="A13" s="150"/>
      <c r="B13" s="143"/>
      <c r="C13" s="144"/>
      <c r="D13" s="41"/>
      <c r="E13" s="29"/>
      <c r="F13" s="4" t="s">
        <v>24</v>
      </c>
      <c r="G13" s="43"/>
    </row>
    <row r="14" spans="1:8" x14ac:dyDescent="0.3">
      <c r="A14" s="150"/>
      <c r="B14" s="152"/>
      <c r="C14" s="153"/>
      <c r="D14" s="41"/>
      <c r="E14" s="29"/>
      <c r="F14" s="46" t="s">
        <v>25</v>
      </c>
      <c r="G14" s="59"/>
    </row>
    <row r="15" spans="1:8" x14ac:dyDescent="0.3">
      <c r="A15" s="150"/>
      <c r="B15" s="152"/>
      <c r="C15" s="153"/>
      <c r="D15" s="41"/>
      <c r="E15" s="29"/>
      <c r="F15" s="55"/>
      <c r="G15" s="43"/>
    </row>
    <row r="16" spans="1:8" x14ac:dyDescent="0.3">
      <c r="A16" s="150"/>
      <c r="B16" s="152"/>
      <c r="C16" s="153"/>
      <c r="D16" s="41"/>
      <c r="E16" s="29"/>
      <c r="F16" s="56"/>
      <c r="G16" s="43"/>
    </row>
    <row r="17" spans="1:7" x14ac:dyDescent="0.3">
      <c r="A17" s="150"/>
      <c r="B17" s="152"/>
      <c r="C17" s="153"/>
      <c r="D17" s="41"/>
      <c r="E17" s="29"/>
      <c r="F17" s="40"/>
      <c r="G17" s="43"/>
    </row>
    <row r="18" spans="1:7" x14ac:dyDescent="0.3">
      <c r="A18" s="150"/>
      <c r="B18" s="152"/>
      <c r="C18" s="153"/>
      <c r="D18" s="41"/>
      <c r="E18" s="29"/>
      <c r="F18" s="57"/>
      <c r="G18" s="43"/>
    </row>
    <row r="19" spans="1:7" x14ac:dyDescent="0.3">
      <c r="A19" s="150"/>
      <c r="B19" s="152"/>
      <c r="C19" s="153"/>
      <c r="D19" s="41"/>
      <c r="E19" s="29"/>
      <c r="F19" s="54"/>
      <c r="G19" s="43"/>
    </row>
    <row r="20" spans="1:7" x14ac:dyDescent="0.3">
      <c r="A20" s="150"/>
      <c r="B20" s="154"/>
      <c r="C20" s="155"/>
      <c r="D20" s="41"/>
      <c r="E20" s="29"/>
      <c r="F20" s="54"/>
      <c r="G20" s="43"/>
    </row>
    <row r="21" spans="1:7" ht="16.2" thickBot="1" x14ac:dyDescent="0.35">
      <c r="A21" s="150"/>
      <c r="B21" s="136" t="s">
        <v>2</v>
      </c>
      <c r="C21" s="137"/>
      <c r="D21" s="23">
        <f>SUM(D9:D20)</f>
        <v>0</v>
      </c>
      <c r="E21" s="29"/>
      <c r="F21" s="54"/>
      <c r="G21" s="43"/>
    </row>
    <row r="22" spans="1:7" ht="16.2" thickBot="1" x14ac:dyDescent="0.35">
      <c r="A22" s="24"/>
      <c r="B22" s="89"/>
      <c r="C22" s="25"/>
      <c r="D22" s="26"/>
      <c r="E22" s="30"/>
      <c r="F22" s="15" t="s">
        <v>26</v>
      </c>
      <c r="G22" s="43"/>
    </row>
    <row r="23" spans="1:7" x14ac:dyDescent="0.3">
      <c r="A23" s="149" t="s">
        <v>17</v>
      </c>
      <c r="B23" s="157"/>
      <c r="C23" s="158"/>
      <c r="D23" s="42"/>
      <c r="E23" s="28"/>
      <c r="F23" s="15"/>
      <c r="G23" s="43"/>
    </row>
    <row r="24" spans="1:7" ht="16.2" thickBot="1" x14ac:dyDescent="0.35">
      <c r="A24" s="150"/>
      <c r="B24" s="154"/>
      <c r="C24" s="155"/>
      <c r="D24" s="42"/>
      <c r="E24" s="29"/>
      <c r="F24" s="6" t="s">
        <v>32</v>
      </c>
      <c r="G24" s="72">
        <f>SUM(G9:G23)</f>
        <v>0</v>
      </c>
    </row>
    <row r="25" spans="1:7" x14ac:dyDescent="0.3">
      <c r="A25" s="150"/>
      <c r="B25" s="154"/>
      <c r="C25" s="155"/>
      <c r="D25" s="41"/>
      <c r="E25" s="29"/>
      <c r="F25" s="33"/>
      <c r="G25" s="37"/>
    </row>
    <row r="26" spans="1:7" ht="16.2" thickBot="1" x14ac:dyDescent="0.35">
      <c r="A26" s="150"/>
      <c r="B26" s="154"/>
      <c r="C26" s="155"/>
      <c r="D26" s="41"/>
      <c r="E26" s="29"/>
      <c r="F26" s="33"/>
      <c r="G26" s="38"/>
    </row>
    <row r="27" spans="1:7" ht="18" thickBot="1" x14ac:dyDescent="0.35">
      <c r="A27" s="150"/>
      <c r="B27" s="154"/>
      <c r="C27" s="155"/>
      <c r="D27" s="41"/>
      <c r="E27" s="29"/>
      <c r="F27" s="120" t="s">
        <v>31</v>
      </c>
      <c r="G27" s="121"/>
    </row>
    <row r="28" spans="1:7" ht="16.2" customHeight="1" x14ac:dyDescent="0.3">
      <c r="A28" s="150"/>
      <c r="B28" s="154"/>
      <c r="C28" s="155"/>
      <c r="D28" s="41"/>
      <c r="E28" s="29"/>
      <c r="F28" s="47" t="s">
        <v>27</v>
      </c>
      <c r="G28" s="61"/>
    </row>
    <row r="29" spans="1:7" x14ac:dyDescent="0.3">
      <c r="A29" s="150"/>
      <c r="B29" s="154"/>
      <c r="C29" s="155"/>
      <c r="D29" s="41"/>
      <c r="E29" s="29"/>
      <c r="F29" s="48"/>
      <c r="G29" s="43"/>
    </row>
    <row r="30" spans="1:7" ht="15.6" customHeight="1" thickBot="1" x14ac:dyDescent="0.35">
      <c r="A30" s="156"/>
      <c r="B30" s="136" t="s">
        <v>2</v>
      </c>
      <c r="C30" s="137"/>
      <c r="D30" s="23">
        <f>SUM(D23:D29)</f>
        <v>0</v>
      </c>
      <c r="E30" s="29"/>
      <c r="F30" s="51"/>
      <c r="G30" s="43"/>
    </row>
    <row r="31" spans="1:7" ht="16.2" thickBot="1" x14ac:dyDescent="0.35">
      <c r="A31" s="117"/>
      <c r="B31" s="118"/>
      <c r="C31" s="118"/>
      <c r="D31" s="119"/>
      <c r="E31" s="30"/>
      <c r="F31" s="50" t="s">
        <v>28</v>
      </c>
      <c r="G31" s="88"/>
    </row>
    <row r="32" spans="1:7" ht="15.6" customHeight="1" x14ac:dyDescent="0.3">
      <c r="A32" s="149" t="s">
        <v>18</v>
      </c>
      <c r="B32" s="141"/>
      <c r="C32" s="142"/>
      <c r="D32" s="42"/>
      <c r="E32" s="28"/>
      <c r="F32" s="52"/>
      <c r="G32" s="43"/>
    </row>
    <row r="33" spans="1:7" ht="15.6" customHeight="1" x14ac:dyDescent="0.3">
      <c r="A33" s="150"/>
      <c r="B33" s="152"/>
      <c r="C33" s="153"/>
      <c r="D33" s="41"/>
      <c r="E33" s="29"/>
      <c r="F33" s="48" t="s">
        <v>29</v>
      </c>
      <c r="G33" s="41" t="e">
        <f>G28/G31</f>
        <v>#DIV/0!</v>
      </c>
    </row>
    <row r="34" spans="1:7" x14ac:dyDescent="0.3">
      <c r="A34" s="150"/>
      <c r="B34" s="152"/>
      <c r="C34" s="153"/>
      <c r="D34" s="41"/>
      <c r="E34" s="29"/>
      <c r="F34" s="49"/>
      <c r="G34" s="53"/>
    </row>
    <row r="35" spans="1:7" ht="15.6" customHeight="1" x14ac:dyDescent="0.3">
      <c r="A35" s="150"/>
      <c r="B35" s="152"/>
      <c r="C35" s="153"/>
      <c r="D35" s="41"/>
      <c r="E35" s="29"/>
      <c r="F35" s="52"/>
      <c r="G35" s="53"/>
    </row>
    <row r="36" spans="1:7" ht="16.2" thickBot="1" x14ac:dyDescent="0.35">
      <c r="A36" s="150"/>
      <c r="B36" s="152"/>
      <c r="C36" s="153"/>
      <c r="D36" s="41"/>
      <c r="E36" s="29"/>
      <c r="F36" s="6" t="s">
        <v>33</v>
      </c>
      <c r="G36" s="72">
        <f>G28</f>
        <v>0</v>
      </c>
    </row>
    <row r="37" spans="1:7" x14ac:dyDescent="0.3">
      <c r="A37" s="150"/>
      <c r="B37" s="152"/>
      <c r="C37" s="153"/>
      <c r="D37" s="41"/>
      <c r="E37" s="29"/>
      <c r="F37" s="32"/>
      <c r="G37" s="35"/>
    </row>
    <row r="38" spans="1:7" ht="16.2" thickBot="1" x14ac:dyDescent="0.35">
      <c r="A38" s="150"/>
      <c r="B38" s="154"/>
      <c r="C38" s="155"/>
      <c r="D38" s="41"/>
      <c r="E38" s="29"/>
      <c r="F38" s="32"/>
      <c r="G38" s="36"/>
    </row>
    <row r="39" spans="1:7" ht="18" thickBot="1" x14ac:dyDescent="0.35">
      <c r="A39" s="156"/>
      <c r="B39" s="136" t="s">
        <v>2</v>
      </c>
      <c r="C39" s="137"/>
      <c r="D39" s="23">
        <f>SUM(D32:D38)</f>
        <v>0</v>
      </c>
      <c r="E39" s="29"/>
      <c r="F39" s="122" t="s">
        <v>34</v>
      </c>
      <c r="G39" s="123"/>
    </row>
    <row r="40" spans="1:7" ht="16.2" thickBot="1" x14ac:dyDescent="0.35">
      <c r="A40" s="117"/>
      <c r="B40" s="118"/>
      <c r="C40" s="118"/>
      <c r="D40" s="119"/>
      <c r="E40" s="30"/>
      <c r="F40" s="64" t="s">
        <v>35</v>
      </c>
      <c r="G40" s="42">
        <f>G24</f>
        <v>0</v>
      </c>
    </row>
    <row r="41" spans="1:7" x14ac:dyDescent="0.3">
      <c r="A41" s="149" t="s">
        <v>19</v>
      </c>
      <c r="B41" s="157"/>
      <c r="C41" s="158"/>
      <c r="D41" s="42"/>
      <c r="E41" s="28"/>
      <c r="F41" s="19" t="s">
        <v>36</v>
      </c>
      <c r="G41" s="41">
        <f>G36</f>
        <v>0</v>
      </c>
    </row>
    <row r="42" spans="1:7" x14ac:dyDescent="0.3">
      <c r="A42" s="150"/>
      <c r="B42" s="154"/>
      <c r="C42" s="155"/>
      <c r="D42" s="41"/>
      <c r="E42" s="29"/>
      <c r="F42" s="66" t="s">
        <v>37</v>
      </c>
      <c r="G42" s="65">
        <f>G40+G41</f>
        <v>0</v>
      </c>
    </row>
    <row r="43" spans="1:7" x14ac:dyDescent="0.3">
      <c r="A43" s="150"/>
      <c r="B43" s="154"/>
      <c r="C43" s="155"/>
      <c r="D43" s="41"/>
      <c r="E43" s="29"/>
      <c r="F43" s="14"/>
      <c r="G43" s="16"/>
    </row>
    <row r="44" spans="1:7" x14ac:dyDescent="0.3">
      <c r="A44" s="150"/>
      <c r="B44" s="154"/>
      <c r="C44" s="155"/>
      <c r="D44" s="43"/>
      <c r="E44" s="29"/>
      <c r="F44" s="19" t="s">
        <v>38</v>
      </c>
      <c r="G44" s="41">
        <f>D48</f>
        <v>0</v>
      </c>
    </row>
    <row r="45" spans="1:7" x14ac:dyDescent="0.3">
      <c r="A45" s="150"/>
      <c r="B45" s="154"/>
      <c r="C45" s="155"/>
      <c r="D45" s="41"/>
      <c r="E45" s="31"/>
      <c r="F45" s="66" t="s">
        <v>5</v>
      </c>
      <c r="G45" s="71">
        <f>G42-G44</f>
        <v>0</v>
      </c>
    </row>
    <row r="46" spans="1:7" x14ac:dyDescent="0.3">
      <c r="A46" s="150"/>
      <c r="B46" s="154"/>
      <c r="C46" s="155"/>
      <c r="D46" s="41"/>
      <c r="E46" s="29"/>
      <c r="F46" s="14"/>
      <c r="G46" s="16"/>
    </row>
    <row r="47" spans="1:7" ht="16.2" thickBot="1" x14ac:dyDescent="0.35">
      <c r="A47" s="156"/>
      <c r="B47" s="136" t="s">
        <v>2</v>
      </c>
      <c r="C47" s="137"/>
      <c r="D47" s="23">
        <f>SUM(D41:D46)</f>
        <v>0</v>
      </c>
      <c r="E47" s="29"/>
      <c r="F47" s="17" t="s">
        <v>39</v>
      </c>
      <c r="G47" s="41">
        <f>G45*0.25</f>
        <v>0</v>
      </c>
    </row>
    <row r="48" spans="1:7" ht="16.2" thickBot="1" x14ac:dyDescent="0.35">
      <c r="B48" s="146" t="s">
        <v>3</v>
      </c>
      <c r="C48" s="147"/>
      <c r="D48" s="27">
        <f>D21+D30+D39+D47</f>
        <v>0</v>
      </c>
      <c r="E48" s="34"/>
      <c r="F48" s="67" t="s">
        <v>4</v>
      </c>
      <c r="G48" s="69">
        <f>G45-G47</f>
        <v>0</v>
      </c>
    </row>
    <row r="49" spans="3:7" x14ac:dyDescent="0.3">
      <c r="C49" s="7"/>
      <c r="D49" s="5"/>
      <c r="E49" s="13"/>
    </row>
    <row r="50" spans="3:7" x14ac:dyDescent="0.3">
      <c r="C50" s="7"/>
      <c r="D50" s="5"/>
      <c r="E50" s="13"/>
    </row>
    <row r="51" spans="3:7" x14ac:dyDescent="0.3">
      <c r="C51" s="7"/>
      <c r="D51" s="5"/>
      <c r="E51" s="13"/>
    </row>
    <row r="52" spans="3:7" ht="16.2" thickBot="1" x14ac:dyDescent="0.35">
      <c r="C52" s="7"/>
      <c r="D52" s="5"/>
      <c r="E52" s="5"/>
    </row>
    <row r="53" spans="3:7" ht="18" thickBot="1" x14ac:dyDescent="0.35">
      <c r="C53" s="122" t="s">
        <v>71</v>
      </c>
      <c r="D53" s="126"/>
      <c r="E53" s="126"/>
      <c r="F53" s="126"/>
      <c r="G53" s="123"/>
    </row>
    <row r="54" spans="3:7" ht="30" customHeight="1" x14ac:dyDescent="0.3">
      <c r="C54" s="74" t="s">
        <v>40</v>
      </c>
      <c r="D54" s="127" t="s">
        <v>41</v>
      </c>
      <c r="E54" s="127"/>
      <c r="F54" s="127" t="s">
        <v>42</v>
      </c>
      <c r="G54" s="128"/>
    </row>
    <row r="55" spans="3:7" x14ac:dyDescent="0.3">
      <c r="C55" s="75"/>
      <c r="D55" s="101"/>
      <c r="E55" s="101"/>
      <c r="F55" s="129">
        <f>G45</f>
        <v>0</v>
      </c>
      <c r="G55" s="130"/>
    </row>
    <row r="56" spans="3:7" ht="12.75" customHeight="1" x14ac:dyDescent="0.3">
      <c r="C56" s="76"/>
      <c r="D56" s="131"/>
      <c r="E56" s="131"/>
      <c r="F56" s="132"/>
      <c r="G56" s="133"/>
    </row>
    <row r="57" spans="3:7" ht="15.6" customHeight="1" x14ac:dyDescent="0.3">
      <c r="C57" s="110" t="s">
        <v>72</v>
      </c>
      <c r="D57" s="111"/>
      <c r="E57" s="77"/>
      <c r="F57" s="77"/>
      <c r="G57" s="78"/>
    </row>
    <row r="58" spans="3:7" x14ac:dyDescent="0.3">
      <c r="C58" s="112"/>
      <c r="D58" s="113"/>
      <c r="E58" s="79"/>
      <c r="F58" s="79"/>
      <c r="G58" s="78"/>
    </row>
    <row r="59" spans="3:7" x14ac:dyDescent="0.3">
      <c r="C59" s="80"/>
      <c r="D59" s="77"/>
      <c r="E59" s="77"/>
      <c r="F59" s="77"/>
      <c r="G59" s="78"/>
    </row>
    <row r="60" spans="3:7" ht="15.6" customHeight="1" x14ac:dyDescent="0.3">
      <c r="C60" s="73" t="s">
        <v>43</v>
      </c>
      <c r="D60" s="145" t="s">
        <v>44</v>
      </c>
      <c r="E60" s="111"/>
      <c r="F60" s="124" t="s">
        <v>45</v>
      </c>
      <c r="G60" s="125"/>
    </row>
    <row r="61" spans="3:7" x14ac:dyDescent="0.3">
      <c r="C61" s="75" t="e">
        <f>((D48-D55)/G31)</f>
        <v>#DIV/0!</v>
      </c>
      <c r="D61" s="93">
        <f>G24-D48</f>
        <v>0</v>
      </c>
      <c r="E61" s="94"/>
      <c r="F61" s="103">
        <f>D47</f>
        <v>0</v>
      </c>
      <c r="G61" s="104"/>
    </row>
    <row r="62" spans="3:7" x14ac:dyDescent="0.3">
      <c r="C62" s="81" t="s">
        <v>6</v>
      </c>
      <c r="D62" s="105" t="s">
        <v>46</v>
      </c>
      <c r="E62" s="105"/>
      <c r="F62" s="82"/>
      <c r="G62" s="83"/>
    </row>
    <row r="63" spans="3:7" ht="12.75" customHeight="1" x14ac:dyDescent="0.3">
      <c r="C63" s="109" t="s">
        <v>70</v>
      </c>
      <c r="D63" s="99"/>
      <c r="E63" s="99"/>
      <c r="F63" s="99" t="s">
        <v>69</v>
      </c>
      <c r="G63" s="100"/>
    </row>
    <row r="64" spans="3:7" ht="15" customHeight="1" x14ac:dyDescent="0.3">
      <c r="C64" s="106">
        <f>(F64/7)*12</f>
        <v>0</v>
      </c>
      <c r="D64" s="101"/>
      <c r="E64" s="101"/>
      <c r="F64" s="101">
        <f>June!F64+July!G45+July!D55</f>
        <v>0</v>
      </c>
      <c r="G64" s="102"/>
    </row>
    <row r="65" spans="3:7" ht="12.75" customHeight="1" thickBot="1" x14ac:dyDescent="0.35">
      <c r="C65" s="107" t="s">
        <v>7</v>
      </c>
      <c r="D65" s="108"/>
      <c r="E65" s="108"/>
      <c r="F65" s="91" t="s">
        <v>8</v>
      </c>
      <c r="G65" s="92"/>
    </row>
    <row r="66" spans="3:7" x14ac:dyDescent="0.3">
      <c r="C66" s="8"/>
      <c r="D66" s="5"/>
      <c r="E66" s="5"/>
      <c r="F66" s="9"/>
      <c r="G66" s="10"/>
    </row>
  </sheetData>
  <mergeCells count="71">
    <mergeCell ref="B48:C48"/>
    <mergeCell ref="C4:D4"/>
    <mergeCell ref="B43:C43"/>
    <mergeCell ref="B44:C44"/>
    <mergeCell ref="B45:C45"/>
    <mergeCell ref="B46:C46"/>
    <mergeCell ref="B47:C47"/>
    <mergeCell ref="B37:C37"/>
    <mergeCell ref="B38:C38"/>
    <mergeCell ref="B39:C39"/>
    <mergeCell ref="B41:C41"/>
    <mergeCell ref="B42:C42"/>
    <mergeCell ref="B32:C32"/>
    <mergeCell ref="B33:C33"/>
    <mergeCell ref="B34:C34"/>
    <mergeCell ref="B35:C35"/>
    <mergeCell ref="B36:C36"/>
    <mergeCell ref="B23:C23"/>
    <mergeCell ref="B24:C24"/>
    <mergeCell ref="B30:C30"/>
    <mergeCell ref="B25:C25"/>
    <mergeCell ref="B26:C26"/>
    <mergeCell ref="B27:C27"/>
    <mergeCell ref="B28:C28"/>
    <mergeCell ref="B29:C29"/>
    <mergeCell ref="A31:D31"/>
    <mergeCell ref="A32:A39"/>
    <mergeCell ref="D56:E56"/>
    <mergeCell ref="F56:G56"/>
    <mergeCell ref="D60:E60"/>
    <mergeCell ref="D61:E61"/>
    <mergeCell ref="D62:E62"/>
    <mergeCell ref="F61:G61"/>
    <mergeCell ref="F60:G60"/>
    <mergeCell ref="C57:D57"/>
    <mergeCell ref="C58:D58"/>
    <mergeCell ref="C53:G53"/>
    <mergeCell ref="F54:G54"/>
    <mergeCell ref="F55:G55"/>
    <mergeCell ref="D54:E54"/>
    <mergeCell ref="D55:E55"/>
    <mergeCell ref="A41:A47"/>
    <mergeCell ref="A40:D40"/>
    <mergeCell ref="F8:G8"/>
    <mergeCell ref="F27:G27"/>
    <mergeCell ref="F39:G39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23:A30"/>
    <mergeCell ref="A1:H1"/>
    <mergeCell ref="A9:A21"/>
    <mergeCell ref="A8:D8"/>
    <mergeCell ref="A4:B4"/>
    <mergeCell ref="A7:B7"/>
    <mergeCell ref="B19:C19"/>
    <mergeCell ref="B20:C20"/>
    <mergeCell ref="B21:C21"/>
    <mergeCell ref="F63:G63"/>
    <mergeCell ref="F64:G64"/>
    <mergeCell ref="F65:G65"/>
    <mergeCell ref="C64:E64"/>
    <mergeCell ref="C65:E65"/>
    <mergeCell ref="C63:E63"/>
  </mergeCells>
  <pageMargins left="0.75" right="0.75" top="1" bottom="1" header="0.5" footer="0.5"/>
  <pageSetup paperSize="5" scale="71" orientation="portrait" horizontalDpi="4294967292" verticalDpi="4294967292" r:id="rId1"/>
  <headerFooter scaleWithDoc="0">
    <oddFooter>&amp;L&amp;G&amp;C&amp;"-,Italic"&amp;10Partners Coaching Partners - Union Home Mortgage&amp;R&amp;G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zoomScaleNormal="100" workbookViewId="0">
      <selection activeCell="C53" sqref="C53:G53"/>
    </sheetView>
  </sheetViews>
  <sheetFormatPr defaultColWidth="9.09765625" defaultRowHeight="15.6" x14ac:dyDescent="0.3"/>
  <cols>
    <col min="1" max="1" width="7.8984375" style="1" bestFit="1" customWidth="1"/>
    <col min="2" max="2" width="6.69921875" style="1" customWidth="1"/>
    <col min="3" max="3" width="18.69921875" style="1" customWidth="1"/>
    <col min="4" max="4" width="13.69921875" style="1" customWidth="1"/>
    <col min="5" max="5" width="10.69921875" style="1" customWidth="1"/>
    <col min="6" max="6" width="29.5" style="1" customWidth="1"/>
    <col min="7" max="8" width="13.69921875" style="1" customWidth="1"/>
    <col min="9" max="16384" width="9.09765625" style="1"/>
  </cols>
  <sheetData>
    <row r="1" spans="1:8" ht="29.4" customHeight="1" x14ac:dyDescent="0.5">
      <c r="A1" s="134" t="s">
        <v>9</v>
      </c>
      <c r="B1" s="134"/>
      <c r="C1" s="134"/>
      <c r="D1" s="134"/>
      <c r="E1" s="134"/>
      <c r="F1" s="134"/>
      <c r="G1" s="134"/>
      <c r="H1" s="134"/>
    </row>
    <row r="2" spans="1:8" ht="19.95" customHeight="1" x14ac:dyDescent="0.5">
      <c r="C2" s="11"/>
      <c r="D2" s="12"/>
      <c r="E2" s="12"/>
      <c r="F2" s="12"/>
      <c r="G2" s="12"/>
    </row>
    <row r="3" spans="1:8" ht="19.95" customHeight="1" x14ac:dyDescent="0.5">
      <c r="C3" s="11"/>
      <c r="D3" s="12"/>
      <c r="E3" s="12"/>
      <c r="F3" s="12"/>
      <c r="G3" s="7" t="s">
        <v>1</v>
      </c>
      <c r="H3" s="7" t="s">
        <v>12</v>
      </c>
    </row>
    <row r="4" spans="1:8" ht="24.6" customHeight="1" x14ac:dyDescent="0.4">
      <c r="A4" s="151" t="s">
        <v>10</v>
      </c>
      <c r="B4" s="151"/>
      <c r="C4" s="159"/>
      <c r="D4" s="159"/>
      <c r="E4" s="90"/>
      <c r="F4" s="21" t="s">
        <v>11</v>
      </c>
      <c r="G4" s="84"/>
      <c r="H4" s="85"/>
    </row>
    <row r="5" spans="1:8" ht="19.95" customHeight="1" x14ac:dyDescent="0.5">
      <c r="C5" s="11"/>
      <c r="D5" s="12"/>
      <c r="E5" s="12"/>
      <c r="F5" s="12"/>
      <c r="G5" s="12"/>
    </row>
    <row r="6" spans="1:8" ht="19.95" customHeight="1" thickBot="1" x14ac:dyDescent="0.55000000000000004">
      <c r="C6" s="11"/>
      <c r="D6" s="12"/>
      <c r="E6" s="12"/>
      <c r="F6" s="12"/>
      <c r="G6" s="12"/>
    </row>
    <row r="7" spans="1:8" ht="18.600000000000001" thickBot="1" x14ac:dyDescent="0.4">
      <c r="A7" s="139" t="s">
        <v>14</v>
      </c>
      <c r="B7" s="140"/>
      <c r="C7" s="44" t="s">
        <v>53</v>
      </c>
      <c r="D7" s="22" t="s">
        <v>0</v>
      </c>
      <c r="E7" s="45"/>
      <c r="F7" s="2"/>
      <c r="G7" s="3"/>
    </row>
    <row r="8" spans="1:8" ht="31.95" customHeight="1" thickBot="1" x14ac:dyDescent="0.35">
      <c r="A8" s="120" t="s">
        <v>15</v>
      </c>
      <c r="B8" s="135"/>
      <c r="C8" s="135"/>
      <c r="D8" s="121"/>
      <c r="E8" s="28"/>
      <c r="F8" s="120" t="s">
        <v>30</v>
      </c>
      <c r="G8" s="121"/>
    </row>
    <row r="9" spans="1:8" ht="15.6" customHeight="1" x14ac:dyDescent="0.3">
      <c r="A9" s="149" t="s">
        <v>16</v>
      </c>
      <c r="B9" s="141"/>
      <c r="C9" s="142"/>
      <c r="D9" s="39"/>
      <c r="E9" s="28"/>
      <c r="F9" s="18" t="s">
        <v>20</v>
      </c>
      <c r="G9" s="58"/>
    </row>
    <row r="10" spans="1:8" ht="15" customHeight="1" x14ac:dyDescent="0.3">
      <c r="A10" s="150"/>
      <c r="B10" s="143"/>
      <c r="C10" s="144"/>
      <c r="D10" s="41"/>
      <c r="E10" s="29"/>
      <c r="F10" s="19" t="s">
        <v>21</v>
      </c>
      <c r="G10" s="53"/>
    </row>
    <row r="11" spans="1:8" x14ac:dyDescent="0.3">
      <c r="A11" s="150"/>
      <c r="B11" s="143"/>
      <c r="C11" s="144"/>
      <c r="D11" s="41"/>
      <c r="E11" s="29"/>
      <c r="F11" s="20" t="s">
        <v>22</v>
      </c>
      <c r="G11" s="53"/>
    </row>
    <row r="12" spans="1:8" x14ac:dyDescent="0.3">
      <c r="A12" s="150"/>
      <c r="B12" s="143"/>
      <c r="C12" s="144"/>
      <c r="D12" s="41"/>
      <c r="E12" s="29"/>
      <c r="F12" s="15" t="s">
        <v>23</v>
      </c>
      <c r="G12" s="59"/>
    </row>
    <row r="13" spans="1:8" ht="15.6" customHeight="1" x14ac:dyDescent="0.3">
      <c r="A13" s="150"/>
      <c r="B13" s="143"/>
      <c r="C13" s="144"/>
      <c r="D13" s="41"/>
      <c r="E13" s="29"/>
      <c r="F13" s="4" t="s">
        <v>24</v>
      </c>
      <c r="G13" s="43"/>
    </row>
    <row r="14" spans="1:8" x14ac:dyDescent="0.3">
      <c r="A14" s="150"/>
      <c r="B14" s="152"/>
      <c r="C14" s="153"/>
      <c r="D14" s="41"/>
      <c r="E14" s="29"/>
      <c r="F14" s="46" t="s">
        <v>25</v>
      </c>
      <c r="G14" s="59"/>
    </row>
    <row r="15" spans="1:8" x14ac:dyDescent="0.3">
      <c r="A15" s="150"/>
      <c r="B15" s="152"/>
      <c r="C15" s="153"/>
      <c r="D15" s="41"/>
      <c r="E15" s="29"/>
      <c r="F15" s="55"/>
      <c r="G15" s="43"/>
    </row>
    <row r="16" spans="1:8" x14ac:dyDescent="0.3">
      <c r="A16" s="150"/>
      <c r="B16" s="152"/>
      <c r="C16" s="153"/>
      <c r="D16" s="41"/>
      <c r="E16" s="29"/>
      <c r="F16" s="56"/>
      <c r="G16" s="43"/>
    </row>
    <row r="17" spans="1:7" x14ac:dyDescent="0.3">
      <c r="A17" s="150"/>
      <c r="B17" s="152"/>
      <c r="C17" s="153"/>
      <c r="D17" s="41"/>
      <c r="E17" s="29"/>
      <c r="F17" s="40"/>
      <c r="G17" s="43"/>
    </row>
    <row r="18" spans="1:7" x14ac:dyDescent="0.3">
      <c r="A18" s="150"/>
      <c r="B18" s="152"/>
      <c r="C18" s="153"/>
      <c r="D18" s="41"/>
      <c r="E18" s="29"/>
      <c r="F18" s="57"/>
      <c r="G18" s="43"/>
    </row>
    <row r="19" spans="1:7" x14ac:dyDescent="0.3">
      <c r="A19" s="150"/>
      <c r="B19" s="152"/>
      <c r="C19" s="153"/>
      <c r="D19" s="41"/>
      <c r="E19" s="29"/>
      <c r="F19" s="54"/>
      <c r="G19" s="43"/>
    </row>
    <row r="20" spans="1:7" x14ac:dyDescent="0.3">
      <c r="A20" s="150"/>
      <c r="B20" s="154"/>
      <c r="C20" s="155"/>
      <c r="D20" s="41"/>
      <c r="E20" s="29"/>
      <c r="F20" s="54"/>
      <c r="G20" s="43"/>
    </row>
    <row r="21" spans="1:7" ht="16.2" thickBot="1" x14ac:dyDescent="0.35">
      <c r="A21" s="150"/>
      <c r="B21" s="136" t="s">
        <v>2</v>
      </c>
      <c r="C21" s="137"/>
      <c r="D21" s="23">
        <f>SUM(D9:D20)</f>
        <v>0</v>
      </c>
      <c r="E21" s="29"/>
      <c r="F21" s="54"/>
      <c r="G21" s="43"/>
    </row>
    <row r="22" spans="1:7" ht="16.2" thickBot="1" x14ac:dyDescent="0.35">
      <c r="A22" s="24"/>
      <c r="B22" s="89"/>
      <c r="C22" s="25"/>
      <c r="D22" s="26"/>
      <c r="E22" s="30"/>
      <c r="F22" s="15" t="s">
        <v>26</v>
      </c>
      <c r="G22" s="43"/>
    </row>
    <row r="23" spans="1:7" x14ac:dyDescent="0.3">
      <c r="A23" s="149" t="s">
        <v>17</v>
      </c>
      <c r="B23" s="157"/>
      <c r="C23" s="158"/>
      <c r="D23" s="42"/>
      <c r="E23" s="28"/>
      <c r="F23" s="15"/>
      <c r="G23" s="43"/>
    </row>
    <row r="24" spans="1:7" ht="16.2" thickBot="1" x14ac:dyDescent="0.35">
      <c r="A24" s="150"/>
      <c r="B24" s="154"/>
      <c r="C24" s="155"/>
      <c r="D24" s="42"/>
      <c r="E24" s="29"/>
      <c r="F24" s="6" t="s">
        <v>32</v>
      </c>
      <c r="G24" s="72">
        <f>SUM(G9:G23)</f>
        <v>0</v>
      </c>
    </row>
    <row r="25" spans="1:7" x14ac:dyDescent="0.3">
      <c r="A25" s="150"/>
      <c r="B25" s="154"/>
      <c r="C25" s="155"/>
      <c r="D25" s="41"/>
      <c r="E25" s="29"/>
      <c r="F25" s="33"/>
      <c r="G25" s="37"/>
    </row>
    <row r="26" spans="1:7" ht="16.2" thickBot="1" x14ac:dyDescent="0.35">
      <c r="A26" s="150"/>
      <c r="B26" s="154"/>
      <c r="C26" s="155"/>
      <c r="D26" s="41"/>
      <c r="E26" s="29"/>
      <c r="F26" s="33"/>
      <c r="G26" s="38"/>
    </row>
    <row r="27" spans="1:7" ht="18" thickBot="1" x14ac:dyDescent="0.35">
      <c r="A27" s="150"/>
      <c r="B27" s="154"/>
      <c r="C27" s="155"/>
      <c r="D27" s="41"/>
      <c r="E27" s="29"/>
      <c r="F27" s="120" t="s">
        <v>31</v>
      </c>
      <c r="G27" s="121"/>
    </row>
    <row r="28" spans="1:7" ht="16.2" customHeight="1" x14ac:dyDescent="0.3">
      <c r="A28" s="150"/>
      <c r="B28" s="154"/>
      <c r="C28" s="155"/>
      <c r="D28" s="41"/>
      <c r="E28" s="29"/>
      <c r="F28" s="47" t="s">
        <v>27</v>
      </c>
      <c r="G28" s="61"/>
    </row>
    <row r="29" spans="1:7" x14ac:dyDescent="0.3">
      <c r="A29" s="150"/>
      <c r="B29" s="154"/>
      <c r="C29" s="155"/>
      <c r="D29" s="41"/>
      <c r="E29" s="29"/>
      <c r="F29" s="48"/>
      <c r="G29" s="43"/>
    </row>
    <row r="30" spans="1:7" ht="15.6" customHeight="1" thickBot="1" x14ac:dyDescent="0.35">
      <c r="A30" s="156"/>
      <c r="B30" s="136" t="s">
        <v>2</v>
      </c>
      <c r="C30" s="137"/>
      <c r="D30" s="23">
        <f>SUM(D23:D29)</f>
        <v>0</v>
      </c>
      <c r="E30" s="29"/>
      <c r="F30" s="51"/>
      <c r="G30" s="43"/>
    </row>
    <row r="31" spans="1:7" ht="16.2" thickBot="1" x14ac:dyDescent="0.35">
      <c r="A31" s="117"/>
      <c r="B31" s="118"/>
      <c r="C31" s="118"/>
      <c r="D31" s="119"/>
      <c r="E31" s="30"/>
      <c r="F31" s="50" t="s">
        <v>28</v>
      </c>
      <c r="G31" s="88"/>
    </row>
    <row r="32" spans="1:7" ht="15.6" customHeight="1" x14ac:dyDescent="0.3">
      <c r="A32" s="149" t="s">
        <v>18</v>
      </c>
      <c r="B32" s="141"/>
      <c r="C32" s="142"/>
      <c r="D32" s="42"/>
      <c r="E32" s="28"/>
      <c r="F32" s="52"/>
      <c r="G32" s="43"/>
    </row>
    <row r="33" spans="1:7" ht="15.6" customHeight="1" x14ac:dyDescent="0.3">
      <c r="A33" s="150"/>
      <c r="B33" s="152"/>
      <c r="C33" s="153"/>
      <c r="D33" s="41"/>
      <c r="E33" s="29"/>
      <c r="F33" s="48" t="s">
        <v>29</v>
      </c>
      <c r="G33" s="41" t="e">
        <f>G28/G31</f>
        <v>#DIV/0!</v>
      </c>
    </row>
    <row r="34" spans="1:7" x14ac:dyDescent="0.3">
      <c r="A34" s="150"/>
      <c r="B34" s="152"/>
      <c r="C34" s="153"/>
      <c r="D34" s="41"/>
      <c r="E34" s="29"/>
      <c r="F34" s="49"/>
      <c r="G34" s="53"/>
    </row>
    <row r="35" spans="1:7" ht="15.6" customHeight="1" x14ac:dyDescent="0.3">
      <c r="A35" s="150"/>
      <c r="B35" s="152"/>
      <c r="C35" s="153"/>
      <c r="D35" s="41"/>
      <c r="E35" s="29"/>
      <c r="F35" s="52"/>
      <c r="G35" s="53"/>
    </row>
    <row r="36" spans="1:7" ht="16.2" thickBot="1" x14ac:dyDescent="0.35">
      <c r="A36" s="150"/>
      <c r="B36" s="152"/>
      <c r="C36" s="153"/>
      <c r="D36" s="41"/>
      <c r="E36" s="29"/>
      <c r="F36" s="6" t="s">
        <v>33</v>
      </c>
      <c r="G36" s="72">
        <f>G28</f>
        <v>0</v>
      </c>
    </row>
    <row r="37" spans="1:7" x14ac:dyDescent="0.3">
      <c r="A37" s="150"/>
      <c r="B37" s="152"/>
      <c r="C37" s="153"/>
      <c r="D37" s="41"/>
      <c r="E37" s="29"/>
      <c r="F37" s="32"/>
      <c r="G37" s="35"/>
    </row>
    <row r="38" spans="1:7" ht="16.2" thickBot="1" x14ac:dyDescent="0.35">
      <c r="A38" s="150"/>
      <c r="B38" s="154"/>
      <c r="C38" s="155"/>
      <c r="D38" s="41"/>
      <c r="E38" s="29"/>
      <c r="F38" s="32"/>
      <c r="G38" s="36"/>
    </row>
    <row r="39" spans="1:7" ht="18" thickBot="1" x14ac:dyDescent="0.35">
      <c r="A39" s="156"/>
      <c r="B39" s="136" t="s">
        <v>2</v>
      </c>
      <c r="C39" s="137"/>
      <c r="D39" s="23">
        <f>SUM(D32:D38)</f>
        <v>0</v>
      </c>
      <c r="E39" s="29"/>
      <c r="F39" s="122" t="s">
        <v>34</v>
      </c>
      <c r="G39" s="123"/>
    </row>
    <row r="40" spans="1:7" ht="16.2" thickBot="1" x14ac:dyDescent="0.35">
      <c r="A40" s="117"/>
      <c r="B40" s="118"/>
      <c r="C40" s="118"/>
      <c r="D40" s="119"/>
      <c r="E40" s="30"/>
      <c r="F40" s="64" t="s">
        <v>35</v>
      </c>
      <c r="G40" s="42">
        <f>G24</f>
        <v>0</v>
      </c>
    </row>
    <row r="41" spans="1:7" x14ac:dyDescent="0.3">
      <c r="A41" s="149" t="s">
        <v>19</v>
      </c>
      <c r="B41" s="157"/>
      <c r="C41" s="158"/>
      <c r="D41" s="42"/>
      <c r="E41" s="28"/>
      <c r="F41" s="19" t="s">
        <v>36</v>
      </c>
      <c r="G41" s="41">
        <f>G36</f>
        <v>0</v>
      </c>
    </row>
    <row r="42" spans="1:7" x14ac:dyDescent="0.3">
      <c r="A42" s="150"/>
      <c r="B42" s="154"/>
      <c r="C42" s="155"/>
      <c r="D42" s="41"/>
      <c r="E42" s="29"/>
      <c r="F42" s="66" t="s">
        <v>37</v>
      </c>
      <c r="G42" s="65">
        <f>G40+G41</f>
        <v>0</v>
      </c>
    </row>
    <row r="43" spans="1:7" x14ac:dyDescent="0.3">
      <c r="A43" s="150"/>
      <c r="B43" s="154"/>
      <c r="C43" s="155"/>
      <c r="D43" s="41"/>
      <c r="E43" s="29"/>
      <c r="F43" s="14"/>
      <c r="G43" s="16"/>
    </row>
    <row r="44" spans="1:7" x14ac:dyDescent="0.3">
      <c r="A44" s="150"/>
      <c r="B44" s="154"/>
      <c r="C44" s="155"/>
      <c r="D44" s="43"/>
      <c r="E44" s="29"/>
      <c r="F44" s="19" t="s">
        <v>38</v>
      </c>
      <c r="G44" s="41">
        <f>D48</f>
        <v>0</v>
      </c>
    </row>
    <row r="45" spans="1:7" x14ac:dyDescent="0.3">
      <c r="A45" s="150"/>
      <c r="B45" s="154"/>
      <c r="C45" s="155"/>
      <c r="D45" s="41"/>
      <c r="E45" s="31"/>
      <c r="F45" s="66" t="s">
        <v>5</v>
      </c>
      <c r="G45" s="71">
        <f>G42-G44</f>
        <v>0</v>
      </c>
    </row>
    <row r="46" spans="1:7" x14ac:dyDescent="0.3">
      <c r="A46" s="150"/>
      <c r="B46" s="154"/>
      <c r="C46" s="155"/>
      <c r="D46" s="41"/>
      <c r="E46" s="29"/>
      <c r="F46" s="14"/>
      <c r="G46" s="16"/>
    </row>
    <row r="47" spans="1:7" ht="16.2" thickBot="1" x14ac:dyDescent="0.35">
      <c r="A47" s="156"/>
      <c r="B47" s="136" t="s">
        <v>2</v>
      </c>
      <c r="C47" s="137"/>
      <c r="D47" s="23">
        <f>SUM(D41:D46)</f>
        <v>0</v>
      </c>
      <c r="E47" s="29"/>
      <c r="F47" s="17" t="s">
        <v>39</v>
      </c>
      <c r="G47" s="41">
        <f>G45*0.25</f>
        <v>0</v>
      </c>
    </row>
    <row r="48" spans="1:7" ht="16.2" thickBot="1" x14ac:dyDescent="0.35">
      <c r="B48" s="146" t="s">
        <v>3</v>
      </c>
      <c r="C48" s="147"/>
      <c r="D48" s="27">
        <f>D21+D30+D39+D47</f>
        <v>0</v>
      </c>
      <c r="E48" s="34"/>
      <c r="F48" s="67" t="s">
        <v>4</v>
      </c>
      <c r="G48" s="69">
        <f>G45-G47</f>
        <v>0</v>
      </c>
    </row>
    <row r="49" spans="3:7" x14ac:dyDescent="0.3">
      <c r="C49" s="7"/>
      <c r="D49" s="5"/>
      <c r="E49" s="13"/>
    </row>
    <row r="50" spans="3:7" x14ac:dyDescent="0.3">
      <c r="C50" s="7"/>
      <c r="D50" s="5"/>
      <c r="E50" s="13"/>
    </row>
    <row r="51" spans="3:7" x14ac:dyDescent="0.3">
      <c r="C51" s="7"/>
      <c r="D51" s="5"/>
      <c r="E51" s="13"/>
    </row>
    <row r="52" spans="3:7" ht="16.2" thickBot="1" x14ac:dyDescent="0.35">
      <c r="C52" s="7"/>
      <c r="D52" s="5"/>
      <c r="E52" s="5"/>
    </row>
    <row r="53" spans="3:7" ht="18" thickBot="1" x14ac:dyDescent="0.35">
      <c r="C53" s="122" t="s">
        <v>71</v>
      </c>
      <c r="D53" s="126"/>
      <c r="E53" s="126"/>
      <c r="F53" s="126"/>
      <c r="G53" s="123"/>
    </row>
    <row r="54" spans="3:7" ht="30" customHeight="1" x14ac:dyDescent="0.3">
      <c r="C54" s="74" t="s">
        <v>40</v>
      </c>
      <c r="D54" s="127" t="s">
        <v>41</v>
      </c>
      <c r="E54" s="127"/>
      <c r="F54" s="127" t="s">
        <v>42</v>
      </c>
      <c r="G54" s="128"/>
    </row>
    <row r="55" spans="3:7" x14ac:dyDescent="0.3">
      <c r="C55" s="75"/>
      <c r="D55" s="101"/>
      <c r="E55" s="101"/>
      <c r="F55" s="129">
        <f>G45</f>
        <v>0</v>
      </c>
      <c r="G55" s="130"/>
    </row>
    <row r="56" spans="3:7" ht="12.75" customHeight="1" x14ac:dyDescent="0.3">
      <c r="C56" s="76"/>
      <c r="D56" s="131"/>
      <c r="E56" s="131"/>
      <c r="F56" s="132"/>
      <c r="G56" s="133"/>
    </row>
    <row r="57" spans="3:7" ht="15.6" customHeight="1" x14ac:dyDescent="0.3">
      <c r="C57" s="110" t="s">
        <v>72</v>
      </c>
      <c r="D57" s="111"/>
      <c r="E57" s="77"/>
      <c r="F57" s="77"/>
      <c r="G57" s="78"/>
    </row>
    <row r="58" spans="3:7" x14ac:dyDescent="0.3">
      <c r="C58" s="112"/>
      <c r="D58" s="113"/>
      <c r="E58" s="79"/>
      <c r="F58" s="79"/>
      <c r="G58" s="78"/>
    </row>
    <row r="59" spans="3:7" x14ac:dyDescent="0.3">
      <c r="C59" s="80"/>
      <c r="D59" s="77"/>
      <c r="E59" s="77"/>
      <c r="F59" s="77"/>
      <c r="G59" s="78"/>
    </row>
    <row r="60" spans="3:7" ht="15.6" customHeight="1" x14ac:dyDescent="0.3">
      <c r="C60" s="73" t="s">
        <v>43</v>
      </c>
      <c r="D60" s="145" t="s">
        <v>44</v>
      </c>
      <c r="E60" s="111"/>
      <c r="F60" s="124" t="s">
        <v>45</v>
      </c>
      <c r="G60" s="125"/>
    </row>
    <row r="61" spans="3:7" x14ac:dyDescent="0.3">
      <c r="C61" s="75" t="e">
        <f>((D48-D55)/G31)</f>
        <v>#DIV/0!</v>
      </c>
      <c r="D61" s="93">
        <f>G24-D48</f>
        <v>0</v>
      </c>
      <c r="E61" s="94"/>
      <c r="F61" s="103">
        <f>D47</f>
        <v>0</v>
      </c>
      <c r="G61" s="104"/>
    </row>
    <row r="62" spans="3:7" x14ac:dyDescent="0.3">
      <c r="C62" s="81" t="s">
        <v>6</v>
      </c>
      <c r="D62" s="105" t="s">
        <v>46</v>
      </c>
      <c r="E62" s="105"/>
      <c r="F62" s="82"/>
      <c r="G62" s="83"/>
    </row>
    <row r="63" spans="3:7" ht="12.75" customHeight="1" x14ac:dyDescent="0.3">
      <c r="C63" s="109" t="s">
        <v>70</v>
      </c>
      <c r="D63" s="99"/>
      <c r="E63" s="99"/>
      <c r="F63" s="99" t="s">
        <v>69</v>
      </c>
      <c r="G63" s="100"/>
    </row>
    <row r="64" spans="3:7" ht="15" customHeight="1" x14ac:dyDescent="0.3">
      <c r="C64" s="106">
        <f>(F64/8)*12</f>
        <v>0</v>
      </c>
      <c r="D64" s="101"/>
      <c r="E64" s="101"/>
      <c r="F64" s="101">
        <f>July!F64+August!G45+August!D55</f>
        <v>0</v>
      </c>
      <c r="G64" s="102"/>
    </row>
    <row r="65" spans="3:7" ht="12.75" customHeight="1" thickBot="1" x14ac:dyDescent="0.35">
      <c r="C65" s="107" t="s">
        <v>7</v>
      </c>
      <c r="D65" s="108"/>
      <c r="E65" s="108"/>
      <c r="F65" s="91" t="s">
        <v>8</v>
      </c>
      <c r="G65" s="92"/>
    </row>
    <row r="66" spans="3:7" x14ac:dyDescent="0.3">
      <c r="C66" s="8"/>
      <c r="D66" s="5"/>
      <c r="E66" s="5"/>
      <c r="F66" s="9"/>
      <c r="G66" s="10"/>
    </row>
  </sheetData>
  <mergeCells count="71">
    <mergeCell ref="B48:C48"/>
    <mergeCell ref="C4:D4"/>
    <mergeCell ref="B43:C43"/>
    <mergeCell ref="B44:C44"/>
    <mergeCell ref="B45:C45"/>
    <mergeCell ref="B46:C46"/>
    <mergeCell ref="B47:C47"/>
    <mergeCell ref="B37:C37"/>
    <mergeCell ref="B38:C38"/>
    <mergeCell ref="B39:C39"/>
    <mergeCell ref="B41:C41"/>
    <mergeCell ref="B42:C42"/>
    <mergeCell ref="B32:C32"/>
    <mergeCell ref="B33:C33"/>
    <mergeCell ref="B34:C34"/>
    <mergeCell ref="B35:C35"/>
    <mergeCell ref="B36:C36"/>
    <mergeCell ref="B23:C23"/>
    <mergeCell ref="B24:C24"/>
    <mergeCell ref="B30:C30"/>
    <mergeCell ref="B25:C25"/>
    <mergeCell ref="B26:C26"/>
    <mergeCell ref="B27:C27"/>
    <mergeCell ref="B28:C28"/>
    <mergeCell ref="B29:C29"/>
    <mergeCell ref="A31:D31"/>
    <mergeCell ref="A32:A39"/>
    <mergeCell ref="D56:E56"/>
    <mergeCell ref="F56:G56"/>
    <mergeCell ref="D60:E60"/>
    <mergeCell ref="D61:E61"/>
    <mergeCell ref="D62:E62"/>
    <mergeCell ref="F61:G61"/>
    <mergeCell ref="F60:G60"/>
    <mergeCell ref="C57:D57"/>
    <mergeCell ref="C58:D58"/>
    <mergeCell ref="C53:G53"/>
    <mergeCell ref="F54:G54"/>
    <mergeCell ref="F55:G55"/>
    <mergeCell ref="D54:E54"/>
    <mergeCell ref="D55:E55"/>
    <mergeCell ref="A41:A47"/>
    <mergeCell ref="A40:D40"/>
    <mergeCell ref="F8:G8"/>
    <mergeCell ref="F27:G27"/>
    <mergeCell ref="F39:G39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23:A30"/>
    <mergeCell ref="A1:H1"/>
    <mergeCell ref="A9:A21"/>
    <mergeCell ref="A8:D8"/>
    <mergeCell ref="A4:B4"/>
    <mergeCell ref="A7:B7"/>
    <mergeCell ref="B19:C19"/>
    <mergeCell ref="B20:C20"/>
    <mergeCell ref="B21:C21"/>
    <mergeCell ref="F63:G63"/>
    <mergeCell ref="F64:G64"/>
    <mergeCell ref="F65:G65"/>
    <mergeCell ref="C64:E64"/>
    <mergeCell ref="C65:E65"/>
    <mergeCell ref="C63:E63"/>
  </mergeCells>
  <pageMargins left="0.75" right="0.75" top="1" bottom="1" header="0.5" footer="0.5"/>
  <pageSetup paperSize="5" scale="71" orientation="portrait" horizontalDpi="4294967292" verticalDpi="4294967292" r:id="rId1"/>
  <headerFooter scaleWithDoc="0">
    <oddFooter>&amp;L&amp;G&amp;C&amp;"-,Italic"&amp;10Partners Coaching Partners - Union Home Mortgage&amp;R&amp;G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Example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Example!Print_Area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Wood</dc:creator>
  <cp:lastModifiedBy>John Schwartz</cp:lastModifiedBy>
  <cp:lastPrinted>2019-03-27T16:29:29Z</cp:lastPrinted>
  <dcterms:created xsi:type="dcterms:W3CDTF">2016-09-06T19:34:38Z</dcterms:created>
  <dcterms:modified xsi:type="dcterms:W3CDTF">2019-03-28T19:40:17Z</dcterms:modified>
</cp:coreProperties>
</file>