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unionhomemortgage-my.sharepoint.com/personal/jschwartz_uhm_com/Documents/PCP/Resource Library/Lender Forms/2021/"/>
    </mc:Choice>
  </mc:AlternateContent>
  <xr:revisionPtr revIDLastSave="52" documentId="13_ncr:1_{FFAAD12D-9F7E-4D29-AB22-4D56007B448A}" xr6:coauthVersionLast="45" xr6:coauthVersionMax="45" xr10:uidLastSave="{69471F4C-75E9-4509-A6CF-ED23F757D721}"/>
  <bookViews>
    <workbookView xWindow="28680" yWindow="-120" windowWidth="29040" windowHeight="15840" tabRatio="865" xr2:uid="{00000000-000D-0000-FFFF-FFFF00000000}"/>
  </bookViews>
  <sheets>
    <sheet name="Jan. Worksheet" sheetId="16" r:id="rId1"/>
    <sheet name="Jan. Money Tracker" sheetId="19" r:id="rId2"/>
    <sheet name="Feb. Worksheet" sheetId="20" r:id="rId3"/>
    <sheet name="Feb. Money Tracker" sheetId="21" r:id="rId4"/>
    <sheet name="Mar. Worksheet" sheetId="22" r:id="rId5"/>
    <sheet name="Mar. Money Tracker" sheetId="23" r:id="rId6"/>
    <sheet name="Apr. Worksheet" sheetId="24" r:id="rId7"/>
    <sheet name="Apr. Money Tracker" sheetId="25" r:id="rId8"/>
    <sheet name="May Worksheet" sheetId="26" r:id="rId9"/>
    <sheet name="May Money Tracker" sheetId="27" r:id="rId10"/>
    <sheet name="June Worksheet" sheetId="28" r:id="rId11"/>
    <sheet name="June Money Tracker" sheetId="29" r:id="rId12"/>
    <sheet name="July Worksheet" sheetId="30" r:id="rId13"/>
    <sheet name="July Money Tracker" sheetId="31" r:id="rId14"/>
    <sheet name="Aug. Worksheet" sheetId="32" r:id="rId15"/>
    <sheet name="Aug. Money Tracker" sheetId="33" r:id="rId16"/>
    <sheet name="Sept. Worksheet" sheetId="34" r:id="rId17"/>
    <sheet name="Sept. Money Tracker" sheetId="35" r:id="rId18"/>
    <sheet name="Oct. Worksheet" sheetId="36" r:id="rId19"/>
    <sheet name="Oct. Money Tracker" sheetId="37" r:id="rId20"/>
    <sheet name="Nov. Worksheet" sheetId="38" r:id="rId21"/>
    <sheet name="Nov. Money Tracker" sheetId="39" r:id="rId22"/>
    <sheet name="Dec. Worksheet" sheetId="40" r:id="rId23"/>
    <sheet name="Dec. Money Tracker" sheetId="41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6" i="23" l="1"/>
  <c r="D76" i="21"/>
  <c r="B6" i="41"/>
  <c r="B5" i="41"/>
  <c r="B4" i="41"/>
  <c r="B6" i="39"/>
  <c r="B5" i="39"/>
  <c r="B4" i="39"/>
  <c r="B6" i="37"/>
  <c r="B5" i="37"/>
  <c r="B4" i="37"/>
  <c r="B6" i="35"/>
  <c r="B5" i="35"/>
  <c r="B4" i="35"/>
  <c r="B6" i="33"/>
  <c r="B5" i="33"/>
  <c r="B4" i="33"/>
  <c r="B6" i="31"/>
  <c r="B5" i="31"/>
  <c r="B4" i="31"/>
  <c r="B6" i="29"/>
  <c r="B5" i="29"/>
  <c r="B4" i="29"/>
  <c r="B6" i="27"/>
  <c r="B5" i="27"/>
  <c r="B4" i="27"/>
  <c r="B6" i="25"/>
  <c r="B5" i="25"/>
  <c r="B4" i="25"/>
  <c r="B6" i="23"/>
  <c r="B5" i="23"/>
  <c r="B4" i="23"/>
  <c r="D65" i="41"/>
  <c r="C65" i="41"/>
  <c r="A65" i="41"/>
  <c r="D64" i="41"/>
  <c r="C64" i="41"/>
  <c r="A64" i="41"/>
  <c r="D63" i="41"/>
  <c r="C63" i="41"/>
  <c r="A63" i="41"/>
  <c r="D62" i="41"/>
  <c r="C62" i="41"/>
  <c r="A62" i="41"/>
  <c r="D61" i="41"/>
  <c r="C61" i="41"/>
  <c r="A61" i="41"/>
  <c r="D60" i="41"/>
  <c r="E60" i="41" s="1"/>
  <c r="A60" i="41"/>
  <c r="D59" i="41"/>
  <c r="A59" i="41"/>
  <c r="D58" i="41"/>
  <c r="A58" i="41"/>
  <c r="D57" i="41"/>
  <c r="A57" i="41"/>
  <c r="D56" i="41"/>
  <c r="E56" i="41" s="1"/>
  <c r="A56" i="41"/>
  <c r="D55" i="41"/>
  <c r="A55" i="41"/>
  <c r="D54" i="41"/>
  <c r="A54" i="41"/>
  <c r="D53" i="41"/>
  <c r="A53" i="41"/>
  <c r="E52" i="41"/>
  <c r="A52" i="41"/>
  <c r="D51" i="41"/>
  <c r="A51" i="41"/>
  <c r="D49" i="41"/>
  <c r="A49" i="41"/>
  <c r="D48" i="41"/>
  <c r="C48" i="41"/>
  <c r="A48" i="41"/>
  <c r="D47" i="41"/>
  <c r="C47" i="41"/>
  <c r="A47" i="41"/>
  <c r="D46" i="41"/>
  <c r="C46" i="41"/>
  <c r="A46" i="41"/>
  <c r="D45" i="41"/>
  <c r="C45" i="41"/>
  <c r="A45" i="41"/>
  <c r="D44" i="41"/>
  <c r="C44" i="41"/>
  <c r="A44" i="41"/>
  <c r="D43" i="41"/>
  <c r="C43" i="41"/>
  <c r="A43" i="41"/>
  <c r="D42" i="41"/>
  <c r="C42" i="41"/>
  <c r="A42" i="41"/>
  <c r="D41" i="41"/>
  <c r="C41" i="41"/>
  <c r="A41" i="41"/>
  <c r="D40" i="41"/>
  <c r="C40" i="41"/>
  <c r="A40" i="41"/>
  <c r="D39" i="41"/>
  <c r="C39" i="41"/>
  <c r="A39" i="41"/>
  <c r="A38" i="41"/>
  <c r="D37" i="41"/>
  <c r="C37" i="41"/>
  <c r="A37" i="41"/>
  <c r="D36" i="41"/>
  <c r="C36" i="41"/>
  <c r="A36" i="41"/>
  <c r="D35" i="41"/>
  <c r="C35" i="41"/>
  <c r="A35" i="41"/>
  <c r="D34" i="41"/>
  <c r="C34" i="41"/>
  <c r="A34" i="41"/>
  <c r="D33" i="41"/>
  <c r="C33" i="41"/>
  <c r="A33" i="41"/>
  <c r="D32" i="41"/>
  <c r="C32" i="41"/>
  <c r="A32" i="41"/>
  <c r="D31" i="41"/>
  <c r="C31" i="41"/>
  <c r="A31" i="41"/>
  <c r="D30" i="41"/>
  <c r="C30" i="41"/>
  <c r="A30" i="41"/>
  <c r="D29" i="41"/>
  <c r="C29" i="41"/>
  <c r="A29" i="41"/>
  <c r="D28" i="41"/>
  <c r="C28" i="41"/>
  <c r="A28" i="41"/>
  <c r="A27" i="41"/>
  <c r="D26" i="41"/>
  <c r="C26" i="41"/>
  <c r="B26" i="41"/>
  <c r="A26" i="41"/>
  <c r="F25" i="41"/>
  <c r="D25" i="41"/>
  <c r="C25" i="41"/>
  <c r="B25" i="41"/>
  <c r="A25" i="41"/>
  <c r="F24" i="41"/>
  <c r="D24" i="41"/>
  <c r="C24" i="41"/>
  <c r="B24" i="41"/>
  <c r="A24" i="41"/>
  <c r="F23" i="41"/>
  <c r="D23" i="41"/>
  <c r="C23" i="41"/>
  <c r="B23" i="41"/>
  <c r="A23" i="41"/>
  <c r="F22" i="41"/>
  <c r="D22" i="41"/>
  <c r="C22" i="41"/>
  <c r="B22" i="41"/>
  <c r="A22" i="41"/>
  <c r="F21" i="41"/>
  <c r="D21" i="41"/>
  <c r="C21" i="41"/>
  <c r="B21" i="41"/>
  <c r="A21" i="41"/>
  <c r="F20" i="41"/>
  <c r="D20" i="41"/>
  <c r="C20" i="41"/>
  <c r="B20" i="41"/>
  <c r="A20" i="41"/>
  <c r="F19" i="41"/>
  <c r="D19" i="41"/>
  <c r="C19" i="41"/>
  <c r="B19" i="41"/>
  <c r="A19" i="41"/>
  <c r="F18" i="41"/>
  <c r="D18" i="41"/>
  <c r="C18" i="41"/>
  <c r="B18" i="41"/>
  <c r="A18" i="41"/>
  <c r="F17" i="41"/>
  <c r="D17" i="41"/>
  <c r="C17" i="41"/>
  <c r="B17" i="41"/>
  <c r="A17" i="41"/>
  <c r="F16" i="41"/>
  <c r="D16" i="41"/>
  <c r="C16" i="41"/>
  <c r="B16" i="41"/>
  <c r="A16" i="41"/>
  <c r="F15" i="41"/>
  <c r="D15" i="41"/>
  <c r="C15" i="41"/>
  <c r="B15" i="41"/>
  <c r="A15" i="41"/>
  <c r="F14" i="41"/>
  <c r="E14" i="41"/>
  <c r="D14" i="41"/>
  <c r="C14" i="41"/>
  <c r="B14" i="41"/>
  <c r="A14" i="41"/>
  <c r="F13" i="41"/>
  <c r="E13" i="41"/>
  <c r="D13" i="41"/>
  <c r="C13" i="41"/>
  <c r="B13" i="41"/>
  <c r="A13" i="41"/>
  <c r="F12" i="41"/>
  <c r="E12" i="41"/>
  <c r="D12" i="41"/>
  <c r="C12" i="41"/>
  <c r="B12" i="41"/>
  <c r="A12" i="41"/>
  <c r="F11" i="41"/>
  <c r="E59" i="41"/>
  <c r="E58" i="41"/>
  <c r="E57" i="41"/>
  <c r="E55" i="41"/>
  <c r="E54" i="41"/>
  <c r="E53" i="41"/>
  <c r="E51" i="41"/>
  <c r="D65" i="39"/>
  <c r="C65" i="39"/>
  <c r="A65" i="39"/>
  <c r="D64" i="39"/>
  <c r="C64" i="39"/>
  <c r="A64" i="39"/>
  <c r="D63" i="39"/>
  <c r="C63" i="39"/>
  <c r="A63" i="39"/>
  <c r="D62" i="39"/>
  <c r="C62" i="39"/>
  <c r="A62" i="39"/>
  <c r="D61" i="39"/>
  <c r="C61" i="39"/>
  <c r="A61" i="39"/>
  <c r="D60" i="39"/>
  <c r="E60" i="39" s="1"/>
  <c r="A60" i="39"/>
  <c r="D59" i="39"/>
  <c r="A59" i="39"/>
  <c r="D58" i="39"/>
  <c r="A58" i="39"/>
  <c r="D57" i="39"/>
  <c r="A57" i="39"/>
  <c r="D56" i="39"/>
  <c r="E56" i="39" s="1"/>
  <c r="A56" i="39"/>
  <c r="D55" i="39"/>
  <c r="A55" i="39"/>
  <c r="D54" i="39"/>
  <c r="A54" i="39"/>
  <c r="D53" i="39"/>
  <c r="A53" i="39"/>
  <c r="E52" i="39"/>
  <c r="A52" i="39"/>
  <c r="D51" i="39"/>
  <c r="A51" i="39"/>
  <c r="D49" i="39"/>
  <c r="A49" i="39"/>
  <c r="D48" i="39"/>
  <c r="C48" i="39"/>
  <c r="A48" i="39"/>
  <c r="D47" i="39"/>
  <c r="C47" i="39"/>
  <c r="A47" i="39"/>
  <c r="D46" i="39"/>
  <c r="C46" i="39"/>
  <c r="A46" i="39"/>
  <c r="D45" i="39"/>
  <c r="C45" i="39"/>
  <c r="A45" i="39"/>
  <c r="D44" i="39"/>
  <c r="C44" i="39"/>
  <c r="A44" i="39"/>
  <c r="D43" i="39"/>
  <c r="C43" i="39"/>
  <c r="A43" i="39"/>
  <c r="D42" i="39"/>
  <c r="C42" i="39"/>
  <c r="A42" i="39"/>
  <c r="D41" i="39"/>
  <c r="C41" i="39"/>
  <c r="A41" i="39"/>
  <c r="D40" i="39"/>
  <c r="C40" i="39"/>
  <c r="A40" i="39"/>
  <c r="D39" i="39"/>
  <c r="C39" i="39"/>
  <c r="A39" i="39"/>
  <c r="A38" i="39"/>
  <c r="D37" i="39"/>
  <c r="C37" i="39"/>
  <c r="A37" i="39"/>
  <c r="D36" i="39"/>
  <c r="C36" i="39"/>
  <c r="A36" i="39"/>
  <c r="D35" i="39"/>
  <c r="C35" i="39"/>
  <c r="A35" i="39"/>
  <c r="D34" i="39"/>
  <c r="C34" i="39"/>
  <c r="A34" i="39"/>
  <c r="D33" i="39"/>
  <c r="C33" i="39"/>
  <c r="A33" i="39"/>
  <c r="D32" i="39"/>
  <c r="C32" i="39"/>
  <c r="A32" i="39"/>
  <c r="D31" i="39"/>
  <c r="C31" i="39"/>
  <c r="A31" i="39"/>
  <c r="D30" i="39"/>
  <c r="C30" i="39"/>
  <c r="A30" i="39"/>
  <c r="D29" i="39"/>
  <c r="C29" i="39"/>
  <c r="A29" i="39"/>
  <c r="D28" i="39"/>
  <c r="C28" i="39"/>
  <c r="A28" i="39"/>
  <c r="A27" i="39"/>
  <c r="D26" i="39"/>
  <c r="C26" i="39"/>
  <c r="B26" i="39"/>
  <c r="A26" i="39"/>
  <c r="F25" i="39"/>
  <c r="D25" i="39"/>
  <c r="C25" i="39"/>
  <c r="B25" i="39"/>
  <c r="A25" i="39"/>
  <c r="F24" i="39"/>
  <c r="D24" i="39"/>
  <c r="C24" i="39"/>
  <c r="B24" i="39"/>
  <c r="A24" i="39"/>
  <c r="F23" i="39"/>
  <c r="D23" i="39"/>
  <c r="C23" i="39"/>
  <c r="B23" i="39"/>
  <c r="A23" i="39"/>
  <c r="F22" i="39"/>
  <c r="D22" i="39"/>
  <c r="C22" i="39"/>
  <c r="B22" i="39"/>
  <c r="A22" i="39"/>
  <c r="F21" i="39"/>
  <c r="D21" i="39"/>
  <c r="C21" i="39"/>
  <c r="B21" i="39"/>
  <c r="A21" i="39"/>
  <c r="F20" i="39"/>
  <c r="D20" i="39"/>
  <c r="C20" i="39"/>
  <c r="B20" i="39"/>
  <c r="A20" i="39"/>
  <c r="F19" i="39"/>
  <c r="D19" i="39"/>
  <c r="C19" i="39"/>
  <c r="B19" i="39"/>
  <c r="A19" i="39"/>
  <c r="F18" i="39"/>
  <c r="D18" i="39"/>
  <c r="C18" i="39"/>
  <c r="B18" i="39"/>
  <c r="A18" i="39"/>
  <c r="F17" i="39"/>
  <c r="D17" i="39"/>
  <c r="C17" i="39"/>
  <c r="B17" i="39"/>
  <c r="A17" i="39"/>
  <c r="F16" i="39"/>
  <c r="D16" i="39"/>
  <c r="C16" i="39"/>
  <c r="B16" i="39"/>
  <c r="A16" i="39"/>
  <c r="F15" i="39"/>
  <c r="D15" i="39"/>
  <c r="C15" i="39"/>
  <c r="B15" i="39"/>
  <c r="A15" i="39"/>
  <c r="F14" i="39"/>
  <c r="E14" i="39"/>
  <c r="D14" i="39"/>
  <c r="C14" i="39"/>
  <c r="B14" i="39"/>
  <c r="A14" i="39"/>
  <c r="F13" i="39"/>
  <c r="E13" i="39"/>
  <c r="D13" i="39"/>
  <c r="C13" i="39"/>
  <c r="B13" i="39"/>
  <c r="A13" i="39"/>
  <c r="F12" i="39"/>
  <c r="E12" i="39"/>
  <c r="D12" i="39"/>
  <c r="C12" i="39"/>
  <c r="B12" i="39"/>
  <c r="A12" i="39"/>
  <c r="F11" i="39"/>
  <c r="E59" i="39"/>
  <c r="E58" i="39"/>
  <c r="E57" i="39"/>
  <c r="E55" i="39"/>
  <c r="E54" i="39"/>
  <c r="E53" i="39"/>
  <c r="E51" i="39"/>
  <c r="D65" i="37"/>
  <c r="C65" i="37"/>
  <c r="A65" i="37"/>
  <c r="D64" i="37"/>
  <c r="C64" i="37"/>
  <c r="A64" i="37"/>
  <c r="D63" i="37"/>
  <c r="C63" i="37"/>
  <c r="A63" i="37"/>
  <c r="D62" i="37"/>
  <c r="C62" i="37"/>
  <c r="A62" i="37"/>
  <c r="D61" i="37"/>
  <c r="C61" i="37"/>
  <c r="A61" i="37"/>
  <c r="D60" i="37"/>
  <c r="E60" i="37" s="1"/>
  <c r="A60" i="37"/>
  <c r="D59" i="37"/>
  <c r="A59" i="37"/>
  <c r="D58" i="37"/>
  <c r="A58" i="37"/>
  <c r="D57" i="37"/>
  <c r="A57" i="37"/>
  <c r="D56" i="37"/>
  <c r="E56" i="37" s="1"/>
  <c r="A56" i="37"/>
  <c r="D55" i="37"/>
  <c r="A55" i="37"/>
  <c r="D54" i="37"/>
  <c r="A54" i="37"/>
  <c r="D53" i="37"/>
  <c r="A53" i="37"/>
  <c r="E52" i="37"/>
  <c r="A52" i="37"/>
  <c r="D51" i="37"/>
  <c r="A51" i="37"/>
  <c r="D49" i="37"/>
  <c r="A49" i="37"/>
  <c r="D48" i="37"/>
  <c r="C48" i="37"/>
  <c r="A48" i="37"/>
  <c r="D47" i="37"/>
  <c r="C47" i="37"/>
  <c r="A47" i="37"/>
  <c r="D46" i="37"/>
  <c r="C46" i="37"/>
  <c r="A46" i="37"/>
  <c r="D45" i="37"/>
  <c r="C45" i="37"/>
  <c r="A45" i="37"/>
  <c r="D44" i="37"/>
  <c r="C44" i="37"/>
  <c r="A44" i="37"/>
  <c r="D43" i="37"/>
  <c r="C43" i="37"/>
  <c r="A43" i="37"/>
  <c r="D42" i="37"/>
  <c r="C42" i="37"/>
  <c r="A42" i="37"/>
  <c r="D41" i="37"/>
  <c r="C41" i="37"/>
  <c r="A41" i="37"/>
  <c r="D40" i="37"/>
  <c r="C40" i="37"/>
  <c r="A40" i="37"/>
  <c r="D39" i="37"/>
  <c r="C39" i="37"/>
  <c r="A39" i="37"/>
  <c r="A38" i="37"/>
  <c r="D37" i="37"/>
  <c r="C37" i="37"/>
  <c r="A37" i="37"/>
  <c r="D36" i="37"/>
  <c r="C36" i="37"/>
  <c r="A36" i="37"/>
  <c r="D35" i="37"/>
  <c r="C35" i="37"/>
  <c r="A35" i="37"/>
  <c r="D34" i="37"/>
  <c r="C34" i="37"/>
  <c r="A34" i="37"/>
  <c r="D33" i="37"/>
  <c r="C33" i="37"/>
  <c r="A33" i="37"/>
  <c r="D32" i="37"/>
  <c r="C32" i="37"/>
  <c r="A32" i="37"/>
  <c r="D31" i="37"/>
  <c r="C31" i="37"/>
  <c r="A31" i="37"/>
  <c r="D30" i="37"/>
  <c r="C30" i="37"/>
  <c r="A30" i="37"/>
  <c r="D29" i="37"/>
  <c r="C29" i="37"/>
  <c r="A29" i="37"/>
  <c r="D28" i="37"/>
  <c r="C28" i="37"/>
  <c r="A28" i="37"/>
  <c r="A27" i="37"/>
  <c r="D26" i="37"/>
  <c r="C26" i="37"/>
  <c r="B26" i="37"/>
  <c r="A26" i="37"/>
  <c r="F25" i="37"/>
  <c r="D25" i="37"/>
  <c r="C25" i="37"/>
  <c r="B25" i="37"/>
  <c r="A25" i="37"/>
  <c r="F24" i="37"/>
  <c r="D24" i="37"/>
  <c r="C24" i="37"/>
  <c r="B24" i="37"/>
  <c r="A24" i="37"/>
  <c r="F23" i="37"/>
  <c r="D23" i="37"/>
  <c r="C23" i="37"/>
  <c r="B23" i="37"/>
  <c r="A23" i="37"/>
  <c r="F22" i="37"/>
  <c r="D22" i="37"/>
  <c r="C22" i="37"/>
  <c r="B22" i="37"/>
  <c r="A22" i="37"/>
  <c r="F21" i="37"/>
  <c r="D21" i="37"/>
  <c r="C21" i="37"/>
  <c r="B21" i="37"/>
  <c r="A21" i="37"/>
  <c r="F20" i="37"/>
  <c r="D20" i="37"/>
  <c r="C20" i="37"/>
  <c r="B20" i="37"/>
  <c r="A20" i="37"/>
  <c r="F19" i="37"/>
  <c r="D19" i="37"/>
  <c r="C19" i="37"/>
  <c r="B19" i="37"/>
  <c r="A19" i="37"/>
  <c r="F18" i="37"/>
  <c r="D18" i="37"/>
  <c r="C18" i="37"/>
  <c r="B18" i="37"/>
  <c r="A18" i="37"/>
  <c r="F17" i="37"/>
  <c r="D17" i="37"/>
  <c r="C17" i="37"/>
  <c r="B17" i="37"/>
  <c r="A17" i="37"/>
  <c r="F16" i="37"/>
  <c r="D16" i="37"/>
  <c r="C16" i="37"/>
  <c r="B16" i="37"/>
  <c r="A16" i="37"/>
  <c r="F15" i="37"/>
  <c r="D15" i="37"/>
  <c r="C15" i="37"/>
  <c r="B15" i="37"/>
  <c r="A15" i="37"/>
  <c r="F14" i="37"/>
  <c r="E14" i="37"/>
  <c r="D14" i="37"/>
  <c r="C14" i="37"/>
  <c r="B14" i="37"/>
  <c r="A14" i="37"/>
  <c r="F13" i="37"/>
  <c r="E13" i="37"/>
  <c r="D13" i="37"/>
  <c r="C13" i="37"/>
  <c r="B13" i="37"/>
  <c r="A13" i="37"/>
  <c r="F12" i="37"/>
  <c r="E12" i="37"/>
  <c r="D12" i="37"/>
  <c r="C12" i="37"/>
  <c r="B12" i="37"/>
  <c r="A12" i="37"/>
  <c r="F11" i="37"/>
  <c r="E59" i="37"/>
  <c r="E58" i="37"/>
  <c r="E57" i="37"/>
  <c r="E55" i="37"/>
  <c r="E54" i="37"/>
  <c r="E53" i="37"/>
  <c r="E51" i="37"/>
  <c r="D65" i="35"/>
  <c r="C65" i="35"/>
  <c r="A65" i="35"/>
  <c r="D64" i="35"/>
  <c r="C64" i="35"/>
  <c r="A64" i="35"/>
  <c r="D63" i="35"/>
  <c r="C63" i="35"/>
  <c r="A63" i="35"/>
  <c r="D62" i="35"/>
  <c r="C62" i="35"/>
  <c r="A62" i="35"/>
  <c r="D61" i="35"/>
  <c r="C61" i="35"/>
  <c r="A61" i="35"/>
  <c r="D60" i="35"/>
  <c r="E60" i="35" s="1"/>
  <c r="A60" i="35"/>
  <c r="D59" i="35"/>
  <c r="A59" i="35"/>
  <c r="D58" i="35"/>
  <c r="A58" i="35"/>
  <c r="D57" i="35"/>
  <c r="A57" i="35"/>
  <c r="D56" i="35"/>
  <c r="E56" i="35" s="1"/>
  <c r="A56" i="35"/>
  <c r="D55" i="35"/>
  <c r="A55" i="35"/>
  <c r="D54" i="35"/>
  <c r="A54" i="35"/>
  <c r="D53" i="35"/>
  <c r="A53" i="35"/>
  <c r="E52" i="35"/>
  <c r="A52" i="35"/>
  <c r="D51" i="35"/>
  <c r="A51" i="35"/>
  <c r="D49" i="35"/>
  <c r="A49" i="35"/>
  <c r="D48" i="35"/>
  <c r="C48" i="35"/>
  <c r="A48" i="35"/>
  <c r="D47" i="35"/>
  <c r="C47" i="35"/>
  <c r="A47" i="35"/>
  <c r="D46" i="35"/>
  <c r="C46" i="35"/>
  <c r="A46" i="35"/>
  <c r="D45" i="35"/>
  <c r="C45" i="35"/>
  <c r="A45" i="35"/>
  <c r="D44" i="35"/>
  <c r="C44" i="35"/>
  <c r="A44" i="35"/>
  <c r="D43" i="35"/>
  <c r="C43" i="35"/>
  <c r="A43" i="35"/>
  <c r="D42" i="35"/>
  <c r="C42" i="35"/>
  <c r="A42" i="35"/>
  <c r="D41" i="35"/>
  <c r="C41" i="35"/>
  <c r="A41" i="35"/>
  <c r="D40" i="35"/>
  <c r="C40" i="35"/>
  <c r="A40" i="35"/>
  <c r="D39" i="35"/>
  <c r="C39" i="35"/>
  <c r="A39" i="35"/>
  <c r="A38" i="35"/>
  <c r="D37" i="35"/>
  <c r="C37" i="35"/>
  <c r="A37" i="35"/>
  <c r="D36" i="35"/>
  <c r="C36" i="35"/>
  <c r="A36" i="35"/>
  <c r="D35" i="35"/>
  <c r="C35" i="35"/>
  <c r="A35" i="35"/>
  <c r="D34" i="35"/>
  <c r="C34" i="35"/>
  <c r="A34" i="35"/>
  <c r="D33" i="35"/>
  <c r="C33" i="35"/>
  <c r="A33" i="35"/>
  <c r="D32" i="35"/>
  <c r="C32" i="35"/>
  <c r="A32" i="35"/>
  <c r="D31" i="35"/>
  <c r="C31" i="35"/>
  <c r="A31" i="35"/>
  <c r="D30" i="35"/>
  <c r="C30" i="35"/>
  <c r="A30" i="35"/>
  <c r="D29" i="35"/>
  <c r="C29" i="35"/>
  <c r="A29" i="35"/>
  <c r="D28" i="35"/>
  <c r="C28" i="35"/>
  <c r="A28" i="35"/>
  <c r="A27" i="35"/>
  <c r="D26" i="35"/>
  <c r="C26" i="35"/>
  <c r="B26" i="35"/>
  <c r="A26" i="35"/>
  <c r="F25" i="35"/>
  <c r="D25" i="35"/>
  <c r="C25" i="35"/>
  <c r="B25" i="35"/>
  <c r="A25" i="35"/>
  <c r="F24" i="35"/>
  <c r="D24" i="35"/>
  <c r="C24" i="35"/>
  <c r="B24" i="35"/>
  <c r="A24" i="35"/>
  <c r="F23" i="35"/>
  <c r="D23" i="35"/>
  <c r="C23" i="35"/>
  <c r="B23" i="35"/>
  <c r="A23" i="35"/>
  <c r="F22" i="35"/>
  <c r="D22" i="35"/>
  <c r="C22" i="35"/>
  <c r="B22" i="35"/>
  <c r="A22" i="35"/>
  <c r="F21" i="35"/>
  <c r="D21" i="35"/>
  <c r="C21" i="35"/>
  <c r="B21" i="35"/>
  <c r="A21" i="35"/>
  <c r="F20" i="35"/>
  <c r="D20" i="35"/>
  <c r="C20" i="35"/>
  <c r="B20" i="35"/>
  <c r="A20" i="35"/>
  <c r="F19" i="35"/>
  <c r="D19" i="35"/>
  <c r="C19" i="35"/>
  <c r="B19" i="35"/>
  <c r="A19" i="35"/>
  <c r="F18" i="35"/>
  <c r="D18" i="35"/>
  <c r="C18" i="35"/>
  <c r="B18" i="35"/>
  <c r="A18" i="35"/>
  <c r="F17" i="35"/>
  <c r="D17" i="35"/>
  <c r="C17" i="35"/>
  <c r="B17" i="35"/>
  <c r="A17" i="35"/>
  <c r="F16" i="35"/>
  <c r="D16" i="35"/>
  <c r="C16" i="35"/>
  <c r="B16" i="35"/>
  <c r="A16" i="35"/>
  <c r="F15" i="35"/>
  <c r="D15" i="35"/>
  <c r="C15" i="35"/>
  <c r="B15" i="35"/>
  <c r="A15" i="35"/>
  <c r="F14" i="35"/>
  <c r="E14" i="35"/>
  <c r="D14" i="35"/>
  <c r="C14" i="35"/>
  <c r="B14" i="35"/>
  <c r="A14" i="35"/>
  <c r="F13" i="35"/>
  <c r="E13" i="35"/>
  <c r="D13" i="35"/>
  <c r="C13" i="35"/>
  <c r="B13" i="35"/>
  <c r="A13" i="35"/>
  <c r="F12" i="35"/>
  <c r="E12" i="35"/>
  <c r="D12" i="35"/>
  <c r="C12" i="35"/>
  <c r="B12" i="35"/>
  <c r="A12" i="35"/>
  <c r="F11" i="35"/>
  <c r="E59" i="35"/>
  <c r="E58" i="35"/>
  <c r="E57" i="35"/>
  <c r="E55" i="35"/>
  <c r="E54" i="35"/>
  <c r="E53" i="35"/>
  <c r="E51" i="35"/>
  <c r="D65" i="33"/>
  <c r="C65" i="33"/>
  <c r="A65" i="33"/>
  <c r="D64" i="33"/>
  <c r="C64" i="33"/>
  <c r="A64" i="33"/>
  <c r="D63" i="33"/>
  <c r="C63" i="33"/>
  <c r="A63" i="33"/>
  <c r="D62" i="33"/>
  <c r="C62" i="33"/>
  <c r="A62" i="33"/>
  <c r="D61" i="33"/>
  <c r="C61" i="33"/>
  <c r="A61" i="33"/>
  <c r="D60" i="33"/>
  <c r="E60" i="33" s="1"/>
  <c r="A60" i="33"/>
  <c r="D59" i="33"/>
  <c r="A59" i="33"/>
  <c r="D58" i="33"/>
  <c r="A58" i="33"/>
  <c r="D57" i="33"/>
  <c r="A57" i="33"/>
  <c r="D56" i="33"/>
  <c r="E56" i="33" s="1"/>
  <c r="A56" i="33"/>
  <c r="D55" i="33"/>
  <c r="A55" i="33"/>
  <c r="D54" i="33"/>
  <c r="A54" i="33"/>
  <c r="D53" i="33"/>
  <c r="A53" i="33"/>
  <c r="E52" i="33"/>
  <c r="A52" i="33"/>
  <c r="D51" i="33"/>
  <c r="A51" i="33"/>
  <c r="D49" i="33"/>
  <c r="A49" i="33"/>
  <c r="D48" i="33"/>
  <c r="C48" i="33"/>
  <c r="A48" i="33"/>
  <c r="D47" i="33"/>
  <c r="C47" i="33"/>
  <c r="A47" i="33"/>
  <c r="D46" i="33"/>
  <c r="C46" i="33"/>
  <c r="A46" i="33"/>
  <c r="D45" i="33"/>
  <c r="C45" i="33"/>
  <c r="A45" i="33"/>
  <c r="D44" i="33"/>
  <c r="C44" i="33"/>
  <c r="A44" i="33"/>
  <c r="D43" i="33"/>
  <c r="C43" i="33"/>
  <c r="A43" i="33"/>
  <c r="D42" i="33"/>
  <c r="C42" i="33"/>
  <c r="A42" i="33"/>
  <c r="D41" i="33"/>
  <c r="C41" i="33"/>
  <c r="A41" i="33"/>
  <c r="D40" i="33"/>
  <c r="C40" i="33"/>
  <c r="A40" i="33"/>
  <c r="D39" i="33"/>
  <c r="C39" i="33"/>
  <c r="A39" i="33"/>
  <c r="A38" i="33"/>
  <c r="D37" i="33"/>
  <c r="C37" i="33"/>
  <c r="A37" i="33"/>
  <c r="D36" i="33"/>
  <c r="C36" i="33"/>
  <c r="A36" i="33"/>
  <c r="D35" i="33"/>
  <c r="C35" i="33"/>
  <c r="A35" i="33"/>
  <c r="D34" i="33"/>
  <c r="C34" i="33"/>
  <c r="A34" i="33"/>
  <c r="D33" i="33"/>
  <c r="C33" i="33"/>
  <c r="A33" i="33"/>
  <c r="D32" i="33"/>
  <c r="C32" i="33"/>
  <c r="A32" i="33"/>
  <c r="D31" i="33"/>
  <c r="C31" i="33"/>
  <c r="A31" i="33"/>
  <c r="D30" i="33"/>
  <c r="C30" i="33"/>
  <c r="A30" i="33"/>
  <c r="D29" i="33"/>
  <c r="C29" i="33"/>
  <c r="A29" i="33"/>
  <c r="D28" i="33"/>
  <c r="C28" i="33"/>
  <c r="A28" i="33"/>
  <c r="A27" i="33"/>
  <c r="D26" i="33"/>
  <c r="C26" i="33"/>
  <c r="B26" i="33"/>
  <c r="A26" i="33"/>
  <c r="F25" i="33"/>
  <c r="D25" i="33"/>
  <c r="C25" i="33"/>
  <c r="B25" i="33"/>
  <c r="A25" i="33"/>
  <c r="F24" i="33"/>
  <c r="D24" i="33"/>
  <c r="C24" i="33"/>
  <c r="B24" i="33"/>
  <c r="A24" i="33"/>
  <c r="F23" i="33"/>
  <c r="D23" i="33"/>
  <c r="C23" i="33"/>
  <c r="B23" i="33"/>
  <c r="A23" i="33"/>
  <c r="F22" i="33"/>
  <c r="D22" i="33"/>
  <c r="C22" i="33"/>
  <c r="B22" i="33"/>
  <c r="A22" i="33"/>
  <c r="F21" i="33"/>
  <c r="D21" i="33"/>
  <c r="C21" i="33"/>
  <c r="B21" i="33"/>
  <c r="A21" i="33"/>
  <c r="F20" i="33"/>
  <c r="D20" i="33"/>
  <c r="C20" i="33"/>
  <c r="B20" i="33"/>
  <c r="A20" i="33"/>
  <c r="F19" i="33"/>
  <c r="D19" i="33"/>
  <c r="C19" i="33"/>
  <c r="B19" i="33"/>
  <c r="A19" i="33"/>
  <c r="F18" i="33"/>
  <c r="D18" i="33"/>
  <c r="C18" i="33"/>
  <c r="B18" i="33"/>
  <c r="A18" i="33"/>
  <c r="F17" i="33"/>
  <c r="D17" i="33"/>
  <c r="C17" i="33"/>
  <c r="B17" i="33"/>
  <c r="A17" i="33"/>
  <c r="F16" i="33"/>
  <c r="D16" i="33"/>
  <c r="C16" i="33"/>
  <c r="B16" i="33"/>
  <c r="A16" i="33"/>
  <c r="F15" i="33"/>
  <c r="D15" i="33"/>
  <c r="C15" i="33"/>
  <c r="B15" i="33"/>
  <c r="A15" i="33"/>
  <c r="F14" i="33"/>
  <c r="E14" i="33"/>
  <c r="D14" i="33"/>
  <c r="C14" i="33"/>
  <c r="B14" i="33"/>
  <c r="A14" i="33"/>
  <c r="F13" i="33"/>
  <c r="E13" i="33"/>
  <c r="D13" i="33"/>
  <c r="C13" i="33"/>
  <c r="B13" i="33"/>
  <c r="A13" i="33"/>
  <c r="F12" i="33"/>
  <c r="E12" i="33"/>
  <c r="D12" i="33"/>
  <c r="C12" i="33"/>
  <c r="B12" i="33"/>
  <c r="A12" i="33"/>
  <c r="F11" i="33"/>
  <c r="E59" i="33"/>
  <c r="E58" i="33"/>
  <c r="E57" i="33"/>
  <c r="E55" i="33"/>
  <c r="E54" i="33"/>
  <c r="E53" i="33"/>
  <c r="E51" i="33"/>
  <c r="D65" i="31"/>
  <c r="C65" i="31"/>
  <c r="A65" i="31"/>
  <c r="D64" i="31"/>
  <c r="C64" i="31"/>
  <c r="A64" i="31"/>
  <c r="D63" i="31"/>
  <c r="C63" i="31"/>
  <c r="A63" i="31"/>
  <c r="D62" i="31"/>
  <c r="C62" i="31"/>
  <c r="A62" i="31"/>
  <c r="D61" i="31"/>
  <c r="C61" i="31"/>
  <c r="A61" i="31"/>
  <c r="D60" i="31"/>
  <c r="E60" i="31" s="1"/>
  <c r="A60" i="31"/>
  <c r="D59" i="31"/>
  <c r="A59" i="31"/>
  <c r="D58" i="31"/>
  <c r="A58" i="31"/>
  <c r="D57" i="31"/>
  <c r="A57" i="31"/>
  <c r="D56" i="31"/>
  <c r="E56" i="31" s="1"/>
  <c r="A56" i="31"/>
  <c r="D55" i="31"/>
  <c r="A55" i="31"/>
  <c r="D54" i="31"/>
  <c r="A54" i="31"/>
  <c r="D53" i="31"/>
  <c r="A53" i="31"/>
  <c r="E52" i="31"/>
  <c r="A52" i="31"/>
  <c r="D51" i="31"/>
  <c r="A51" i="31"/>
  <c r="D49" i="31"/>
  <c r="A49" i="31"/>
  <c r="D48" i="31"/>
  <c r="C48" i="31"/>
  <c r="A48" i="31"/>
  <c r="D47" i="31"/>
  <c r="C47" i="31"/>
  <c r="A47" i="31"/>
  <c r="D46" i="31"/>
  <c r="C46" i="31"/>
  <c r="A46" i="31"/>
  <c r="D45" i="31"/>
  <c r="C45" i="31"/>
  <c r="A45" i="31"/>
  <c r="D44" i="31"/>
  <c r="C44" i="31"/>
  <c r="A44" i="31"/>
  <c r="D43" i="31"/>
  <c r="C43" i="31"/>
  <c r="A43" i="31"/>
  <c r="D42" i="31"/>
  <c r="C42" i="31"/>
  <c r="A42" i="31"/>
  <c r="D41" i="31"/>
  <c r="C41" i="31"/>
  <c r="A41" i="31"/>
  <c r="D40" i="31"/>
  <c r="C40" i="31"/>
  <c r="A40" i="31"/>
  <c r="D39" i="31"/>
  <c r="C39" i="31"/>
  <c r="A39" i="31"/>
  <c r="A38" i="31"/>
  <c r="D37" i="31"/>
  <c r="C37" i="31"/>
  <c r="A37" i="31"/>
  <c r="D36" i="31"/>
  <c r="C36" i="31"/>
  <c r="A36" i="31"/>
  <c r="D35" i="31"/>
  <c r="C35" i="31"/>
  <c r="A35" i="31"/>
  <c r="D34" i="31"/>
  <c r="C34" i="31"/>
  <c r="A34" i="31"/>
  <c r="D33" i="31"/>
  <c r="C33" i="31"/>
  <c r="A33" i="31"/>
  <c r="D32" i="31"/>
  <c r="C32" i="31"/>
  <c r="A32" i="31"/>
  <c r="D31" i="31"/>
  <c r="C31" i="31"/>
  <c r="A31" i="31"/>
  <c r="D30" i="31"/>
  <c r="C30" i="31"/>
  <c r="A30" i="31"/>
  <c r="D29" i="31"/>
  <c r="C29" i="31"/>
  <c r="A29" i="31"/>
  <c r="D28" i="31"/>
  <c r="C28" i="31"/>
  <c r="A28" i="31"/>
  <c r="A27" i="31"/>
  <c r="D26" i="31"/>
  <c r="C26" i="31"/>
  <c r="B26" i="31"/>
  <c r="A26" i="31"/>
  <c r="F25" i="31"/>
  <c r="D25" i="31"/>
  <c r="C25" i="31"/>
  <c r="B25" i="31"/>
  <c r="A25" i="31"/>
  <c r="F24" i="31"/>
  <c r="D24" i="31"/>
  <c r="C24" i="31"/>
  <c r="B24" i="31"/>
  <c r="A24" i="31"/>
  <c r="F23" i="31"/>
  <c r="D23" i="31"/>
  <c r="C23" i="31"/>
  <c r="B23" i="31"/>
  <c r="A23" i="31"/>
  <c r="F22" i="31"/>
  <c r="D22" i="31"/>
  <c r="C22" i="31"/>
  <c r="B22" i="31"/>
  <c r="A22" i="31"/>
  <c r="F21" i="31"/>
  <c r="D21" i="31"/>
  <c r="C21" i="31"/>
  <c r="B21" i="31"/>
  <c r="A21" i="31"/>
  <c r="F20" i="31"/>
  <c r="D20" i="31"/>
  <c r="C20" i="31"/>
  <c r="B20" i="31"/>
  <c r="A20" i="31"/>
  <c r="F19" i="31"/>
  <c r="D19" i="31"/>
  <c r="C19" i="31"/>
  <c r="B19" i="31"/>
  <c r="A19" i="31"/>
  <c r="F18" i="31"/>
  <c r="D18" i="31"/>
  <c r="C18" i="31"/>
  <c r="B18" i="31"/>
  <c r="A18" i="31"/>
  <c r="F17" i="31"/>
  <c r="D17" i="31"/>
  <c r="C17" i="31"/>
  <c r="B17" i="31"/>
  <c r="A17" i="31"/>
  <c r="F16" i="31"/>
  <c r="D16" i="31"/>
  <c r="C16" i="31"/>
  <c r="B16" i="31"/>
  <c r="A16" i="31"/>
  <c r="F15" i="31"/>
  <c r="D15" i="31"/>
  <c r="C15" i="31"/>
  <c r="B15" i="31"/>
  <c r="A15" i="31"/>
  <c r="F14" i="31"/>
  <c r="E14" i="31"/>
  <c r="D14" i="31"/>
  <c r="C14" i="31"/>
  <c r="B14" i="31"/>
  <c r="A14" i="31"/>
  <c r="F13" i="31"/>
  <c r="E13" i="31"/>
  <c r="D13" i="31"/>
  <c r="C13" i="31"/>
  <c r="B13" i="31"/>
  <c r="A13" i="31"/>
  <c r="F12" i="31"/>
  <c r="E12" i="31"/>
  <c r="D12" i="31"/>
  <c r="C12" i="31"/>
  <c r="B12" i="31"/>
  <c r="A12" i="31"/>
  <c r="F11" i="31"/>
  <c r="E59" i="31"/>
  <c r="E58" i="31"/>
  <c r="E57" i="31"/>
  <c r="E55" i="31"/>
  <c r="E54" i="31"/>
  <c r="E53" i="31"/>
  <c r="E51" i="31"/>
  <c r="D65" i="29"/>
  <c r="C65" i="29"/>
  <c r="A65" i="29"/>
  <c r="D64" i="29"/>
  <c r="C64" i="29"/>
  <c r="A64" i="29"/>
  <c r="D63" i="29"/>
  <c r="C63" i="29"/>
  <c r="A63" i="29"/>
  <c r="D62" i="29"/>
  <c r="C62" i="29"/>
  <c r="A62" i="29"/>
  <c r="D61" i="29"/>
  <c r="C61" i="29"/>
  <c r="A61" i="29"/>
  <c r="D60" i="29"/>
  <c r="E60" i="29" s="1"/>
  <c r="A60" i="29"/>
  <c r="D59" i="29"/>
  <c r="A59" i="29"/>
  <c r="D58" i="29"/>
  <c r="A58" i="29"/>
  <c r="D57" i="29"/>
  <c r="A57" i="29"/>
  <c r="D56" i="29"/>
  <c r="E56" i="29" s="1"/>
  <c r="A56" i="29"/>
  <c r="D55" i="29"/>
  <c r="A55" i="29"/>
  <c r="D54" i="29"/>
  <c r="A54" i="29"/>
  <c r="D53" i="29"/>
  <c r="A53" i="29"/>
  <c r="E52" i="29"/>
  <c r="A52" i="29"/>
  <c r="D51" i="29"/>
  <c r="A51" i="29"/>
  <c r="D49" i="29"/>
  <c r="A49" i="29"/>
  <c r="D48" i="29"/>
  <c r="C48" i="29"/>
  <c r="A48" i="29"/>
  <c r="D47" i="29"/>
  <c r="C47" i="29"/>
  <c r="A47" i="29"/>
  <c r="D46" i="29"/>
  <c r="C46" i="29"/>
  <c r="A46" i="29"/>
  <c r="D45" i="29"/>
  <c r="C45" i="29"/>
  <c r="A45" i="29"/>
  <c r="D44" i="29"/>
  <c r="C44" i="29"/>
  <c r="A44" i="29"/>
  <c r="D43" i="29"/>
  <c r="C43" i="29"/>
  <c r="A43" i="29"/>
  <c r="D42" i="29"/>
  <c r="C42" i="29"/>
  <c r="A42" i="29"/>
  <c r="D41" i="29"/>
  <c r="C41" i="29"/>
  <c r="A41" i="29"/>
  <c r="D40" i="29"/>
  <c r="C40" i="29"/>
  <c r="A40" i="29"/>
  <c r="D39" i="29"/>
  <c r="C39" i="29"/>
  <c r="A39" i="29"/>
  <c r="A38" i="29"/>
  <c r="D37" i="29"/>
  <c r="C37" i="29"/>
  <c r="A37" i="29"/>
  <c r="D36" i="29"/>
  <c r="C36" i="29"/>
  <c r="A36" i="29"/>
  <c r="D35" i="29"/>
  <c r="C35" i="29"/>
  <c r="A35" i="29"/>
  <c r="D34" i="29"/>
  <c r="C34" i="29"/>
  <c r="A34" i="29"/>
  <c r="D33" i="29"/>
  <c r="C33" i="29"/>
  <c r="A33" i="29"/>
  <c r="D32" i="29"/>
  <c r="C32" i="29"/>
  <c r="A32" i="29"/>
  <c r="D31" i="29"/>
  <c r="C31" i="29"/>
  <c r="A31" i="29"/>
  <c r="D30" i="29"/>
  <c r="C30" i="29"/>
  <c r="A30" i="29"/>
  <c r="D29" i="29"/>
  <c r="C29" i="29"/>
  <c r="A29" i="29"/>
  <c r="D28" i="29"/>
  <c r="C28" i="29"/>
  <c r="A28" i="29"/>
  <c r="A27" i="29"/>
  <c r="D26" i="29"/>
  <c r="C26" i="29"/>
  <c r="B26" i="29"/>
  <c r="A26" i="29"/>
  <c r="F25" i="29"/>
  <c r="D25" i="29"/>
  <c r="C25" i="29"/>
  <c r="B25" i="29"/>
  <c r="A25" i="29"/>
  <c r="F24" i="29"/>
  <c r="D24" i="29"/>
  <c r="C24" i="29"/>
  <c r="B24" i="29"/>
  <c r="A24" i="29"/>
  <c r="F23" i="29"/>
  <c r="D23" i="29"/>
  <c r="C23" i="29"/>
  <c r="B23" i="29"/>
  <c r="A23" i="29"/>
  <c r="F22" i="29"/>
  <c r="D22" i="29"/>
  <c r="C22" i="29"/>
  <c r="B22" i="29"/>
  <c r="A22" i="29"/>
  <c r="F21" i="29"/>
  <c r="D21" i="29"/>
  <c r="C21" i="29"/>
  <c r="B21" i="29"/>
  <c r="A21" i="29"/>
  <c r="F20" i="29"/>
  <c r="D20" i="29"/>
  <c r="C20" i="29"/>
  <c r="B20" i="29"/>
  <c r="A20" i="29"/>
  <c r="F19" i="29"/>
  <c r="D19" i="29"/>
  <c r="C19" i="29"/>
  <c r="B19" i="29"/>
  <c r="A19" i="29"/>
  <c r="F18" i="29"/>
  <c r="D18" i="29"/>
  <c r="C18" i="29"/>
  <c r="B18" i="29"/>
  <c r="A18" i="29"/>
  <c r="F17" i="29"/>
  <c r="D17" i="29"/>
  <c r="C17" i="29"/>
  <c r="B17" i="29"/>
  <c r="A17" i="29"/>
  <c r="F16" i="29"/>
  <c r="D16" i="29"/>
  <c r="C16" i="29"/>
  <c r="B16" i="29"/>
  <c r="A16" i="29"/>
  <c r="F15" i="29"/>
  <c r="D15" i="29"/>
  <c r="C15" i="29"/>
  <c r="B15" i="29"/>
  <c r="A15" i="29"/>
  <c r="F14" i="29"/>
  <c r="E14" i="29"/>
  <c r="D14" i="29"/>
  <c r="C14" i="29"/>
  <c r="B14" i="29"/>
  <c r="A14" i="29"/>
  <c r="F13" i="29"/>
  <c r="E13" i="29"/>
  <c r="D13" i="29"/>
  <c r="C13" i="29"/>
  <c r="B13" i="29"/>
  <c r="A13" i="29"/>
  <c r="F12" i="29"/>
  <c r="E12" i="29"/>
  <c r="D12" i="29"/>
  <c r="C12" i="29"/>
  <c r="B12" i="29"/>
  <c r="A12" i="29"/>
  <c r="F11" i="29"/>
  <c r="E59" i="29"/>
  <c r="E58" i="29"/>
  <c r="E57" i="29"/>
  <c r="E55" i="29"/>
  <c r="E54" i="29"/>
  <c r="E53" i="29"/>
  <c r="E51" i="29"/>
  <c r="D65" i="27"/>
  <c r="C65" i="27"/>
  <c r="A65" i="27"/>
  <c r="D64" i="27"/>
  <c r="C64" i="27"/>
  <c r="A64" i="27"/>
  <c r="D63" i="27"/>
  <c r="C63" i="27"/>
  <c r="A63" i="27"/>
  <c r="D62" i="27"/>
  <c r="C62" i="27"/>
  <c r="A62" i="27"/>
  <c r="D61" i="27"/>
  <c r="C61" i="27"/>
  <c r="A61" i="27"/>
  <c r="D60" i="27"/>
  <c r="E60" i="27" s="1"/>
  <c r="A60" i="27"/>
  <c r="D59" i="27"/>
  <c r="A59" i="27"/>
  <c r="D58" i="27"/>
  <c r="A58" i="27"/>
  <c r="D57" i="27"/>
  <c r="A57" i="27"/>
  <c r="D56" i="27"/>
  <c r="E56" i="27" s="1"/>
  <c r="A56" i="27"/>
  <c r="D55" i="27"/>
  <c r="A55" i="27"/>
  <c r="D54" i="27"/>
  <c r="A54" i="27"/>
  <c r="D53" i="27"/>
  <c r="A53" i="27"/>
  <c r="E52" i="27"/>
  <c r="A52" i="27"/>
  <c r="D51" i="27"/>
  <c r="A51" i="27"/>
  <c r="D49" i="27"/>
  <c r="A49" i="27"/>
  <c r="D48" i="27"/>
  <c r="C48" i="27"/>
  <c r="A48" i="27"/>
  <c r="D47" i="27"/>
  <c r="C47" i="27"/>
  <c r="A47" i="27"/>
  <c r="D46" i="27"/>
  <c r="C46" i="27"/>
  <c r="A46" i="27"/>
  <c r="D45" i="27"/>
  <c r="C45" i="27"/>
  <c r="A45" i="27"/>
  <c r="D44" i="27"/>
  <c r="C44" i="27"/>
  <c r="A44" i="27"/>
  <c r="D43" i="27"/>
  <c r="C43" i="27"/>
  <c r="A43" i="27"/>
  <c r="D42" i="27"/>
  <c r="C42" i="27"/>
  <c r="A42" i="27"/>
  <c r="D41" i="27"/>
  <c r="C41" i="27"/>
  <c r="A41" i="27"/>
  <c r="D40" i="27"/>
  <c r="C40" i="27"/>
  <c r="A40" i="27"/>
  <c r="D39" i="27"/>
  <c r="C39" i="27"/>
  <c r="A39" i="27"/>
  <c r="A38" i="27"/>
  <c r="D37" i="27"/>
  <c r="C37" i="27"/>
  <c r="A37" i="27"/>
  <c r="D36" i="27"/>
  <c r="C36" i="27"/>
  <c r="A36" i="27"/>
  <c r="D35" i="27"/>
  <c r="C35" i="27"/>
  <c r="A35" i="27"/>
  <c r="D34" i="27"/>
  <c r="C34" i="27"/>
  <c r="A34" i="27"/>
  <c r="D33" i="27"/>
  <c r="C33" i="27"/>
  <c r="A33" i="27"/>
  <c r="D32" i="27"/>
  <c r="C32" i="27"/>
  <c r="A32" i="27"/>
  <c r="D31" i="27"/>
  <c r="C31" i="27"/>
  <c r="A31" i="27"/>
  <c r="D30" i="27"/>
  <c r="C30" i="27"/>
  <c r="A30" i="27"/>
  <c r="D29" i="27"/>
  <c r="C29" i="27"/>
  <c r="A29" i="27"/>
  <c r="D28" i="27"/>
  <c r="C28" i="27"/>
  <c r="A28" i="27"/>
  <c r="A27" i="27"/>
  <c r="D26" i="27"/>
  <c r="C26" i="27"/>
  <c r="B26" i="27"/>
  <c r="A26" i="27"/>
  <c r="F25" i="27"/>
  <c r="D25" i="27"/>
  <c r="C25" i="27"/>
  <c r="B25" i="27"/>
  <c r="A25" i="27"/>
  <c r="F24" i="27"/>
  <c r="D24" i="27"/>
  <c r="C24" i="27"/>
  <c r="B24" i="27"/>
  <c r="A24" i="27"/>
  <c r="F23" i="27"/>
  <c r="D23" i="27"/>
  <c r="C23" i="27"/>
  <c r="B23" i="27"/>
  <c r="A23" i="27"/>
  <c r="F22" i="27"/>
  <c r="D22" i="27"/>
  <c r="C22" i="27"/>
  <c r="B22" i="27"/>
  <c r="A22" i="27"/>
  <c r="F21" i="27"/>
  <c r="D21" i="27"/>
  <c r="C21" i="27"/>
  <c r="B21" i="27"/>
  <c r="A21" i="27"/>
  <c r="F20" i="27"/>
  <c r="D20" i="27"/>
  <c r="C20" i="27"/>
  <c r="B20" i="27"/>
  <c r="A20" i="27"/>
  <c r="F19" i="27"/>
  <c r="D19" i="27"/>
  <c r="C19" i="27"/>
  <c r="B19" i="27"/>
  <c r="A19" i="27"/>
  <c r="F18" i="27"/>
  <c r="D18" i="27"/>
  <c r="C18" i="27"/>
  <c r="B18" i="27"/>
  <c r="A18" i="27"/>
  <c r="F17" i="27"/>
  <c r="D17" i="27"/>
  <c r="C17" i="27"/>
  <c r="B17" i="27"/>
  <c r="A17" i="27"/>
  <c r="F16" i="27"/>
  <c r="D16" i="27"/>
  <c r="C16" i="27"/>
  <c r="B16" i="27"/>
  <c r="A16" i="27"/>
  <c r="F15" i="27"/>
  <c r="D15" i="27"/>
  <c r="C15" i="27"/>
  <c r="B15" i="27"/>
  <c r="A15" i="27"/>
  <c r="F14" i="27"/>
  <c r="E14" i="27"/>
  <c r="D14" i="27"/>
  <c r="C14" i="27"/>
  <c r="B14" i="27"/>
  <c r="A14" i="27"/>
  <c r="F13" i="27"/>
  <c r="E13" i="27"/>
  <c r="D13" i="27"/>
  <c r="C13" i="27"/>
  <c r="B13" i="27"/>
  <c r="A13" i="27"/>
  <c r="F12" i="27"/>
  <c r="E12" i="27"/>
  <c r="D12" i="27"/>
  <c r="C12" i="27"/>
  <c r="B12" i="27"/>
  <c r="A12" i="27"/>
  <c r="F11" i="27"/>
  <c r="E59" i="27"/>
  <c r="E58" i="27"/>
  <c r="E57" i="27"/>
  <c r="E55" i="27"/>
  <c r="E54" i="27"/>
  <c r="E53" i="27"/>
  <c r="E51" i="27"/>
  <c r="D65" i="25"/>
  <c r="C65" i="25"/>
  <c r="A65" i="25"/>
  <c r="D64" i="25"/>
  <c r="C64" i="25"/>
  <c r="A64" i="25"/>
  <c r="D63" i="25"/>
  <c r="C63" i="25"/>
  <c r="A63" i="25"/>
  <c r="D62" i="25"/>
  <c r="C62" i="25"/>
  <c r="A62" i="25"/>
  <c r="D61" i="25"/>
  <c r="C61" i="25"/>
  <c r="A61" i="25"/>
  <c r="D60" i="25"/>
  <c r="E60" i="25" s="1"/>
  <c r="A60" i="25"/>
  <c r="D59" i="25"/>
  <c r="A59" i="25"/>
  <c r="D58" i="25"/>
  <c r="A58" i="25"/>
  <c r="D57" i="25"/>
  <c r="A57" i="25"/>
  <c r="D56" i="25"/>
  <c r="E56" i="25" s="1"/>
  <c r="A56" i="25"/>
  <c r="D55" i="25"/>
  <c r="A55" i="25"/>
  <c r="D54" i="25"/>
  <c r="A54" i="25"/>
  <c r="D53" i="25"/>
  <c r="A53" i="25"/>
  <c r="E52" i="25"/>
  <c r="A52" i="25"/>
  <c r="D51" i="25"/>
  <c r="A51" i="25"/>
  <c r="D49" i="25"/>
  <c r="A49" i="25"/>
  <c r="D48" i="25"/>
  <c r="C48" i="25"/>
  <c r="A48" i="25"/>
  <c r="D47" i="25"/>
  <c r="C47" i="25"/>
  <c r="A47" i="25"/>
  <c r="D46" i="25"/>
  <c r="C46" i="25"/>
  <c r="A46" i="25"/>
  <c r="D45" i="25"/>
  <c r="C45" i="25"/>
  <c r="A45" i="25"/>
  <c r="D44" i="25"/>
  <c r="C44" i="25"/>
  <c r="A44" i="25"/>
  <c r="D43" i="25"/>
  <c r="C43" i="25"/>
  <c r="A43" i="25"/>
  <c r="D42" i="25"/>
  <c r="C42" i="25"/>
  <c r="A42" i="25"/>
  <c r="D41" i="25"/>
  <c r="C41" i="25"/>
  <c r="A41" i="25"/>
  <c r="D40" i="25"/>
  <c r="C40" i="25"/>
  <c r="A40" i="25"/>
  <c r="D39" i="25"/>
  <c r="C39" i="25"/>
  <c r="A39" i="25"/>
  <c r="A38" i="25"/>
  <c r="D37" i="25"/>
  <c r="C37" i="25"/>
  <c r="A37" i="25"/>
  <c r="D36" i="25"/>
  <c r="C36" i="25"/>
  <c r="A36" i="25"/>
  <c r="D35" i="25"/>
  <c r="C35" i="25"/>
  <c r="A35" i="25"/>
  <c r="D34" i="25"/>
  <c r="C34" i="25"/>
  <c r="A34" i="25"/>
  <c r="D33" i="25"/>
  <c r="C33" i="25"/>
  <c r="A33" i="25"/>
  <c r="D32" i="25"/>
  <c r="C32" i="25"/>
  <c r="A32" i="25"/>
  <c r="D31" i="25"/>
  <c r="C31" i="25"/>
  <c r="A31" i="25"/>
  <c r="D30" i="25"/>
  <c r="C30" i="25"/>
  <c r="A30" i="25"/>
  <c r="D29" i="25"/>
  <c r="C29" i="25"/>
  <c r="A29" i="25"/>
  <c r="D28" i="25"/>
  <c r="C28" i="25"/>
  <c r="A28" i="25"/>
  <c r="A27" i="25"/>
  <c r="D26" i="25"/>
  <c r="C26" i="25"/>
  <c r="B26" i="25"/>
  <c r="A26" i="25"/>
  <c r="F25" i="25"/>
  <c r="D25" i="25"/>
  <c r="C25" i="25"/>
  <c r="B25" i="25"/>
  <c r="A25" i="25"/>
  <c r="F24" i="25"/>
  <c r="D24" i="25"/>
  <c r="C24" i="25"/>
  <c r="B24" i="25"/>
  <c r="A24" i="25"/>
  <c r="F23" i="25"/>
  <c r="D23" i="25"/>
  <c r="C23" i="25"/>
  <c r="B23" i="25"/>
  <c r="A23" i="25"/>
  <c r="F22" i="25"/>
  <c r="D22" i="25"/>
  <c r="C22" i="25"/>
  <c r="B22" i="25"/>
  <c r="A22" i="25"/>
  <c r="F21" i="25"/>
  <c r="D21" i="25"/>
  <c r="C21" i="25"/>
  <c r="B21" i="25"/>
  <c r="A21" i="25"/>
  <c r="F20" i="25"/>
  <c r="D20" i="25"/>
  <c r="C20" i="25"/>
  <c r="B20" i="25"/>
  <c r="A20" i="25"/>
  <c r="F19" i="25"/>
  <c r="D19" i="25"/>
  <c r="C19" i="25"/>
  <c r="B19" i="25"/>
  <c r="A19" i="25"/>
  <c r="F18" i="25"/>
  <c r="D18" i="25"/>
  <c r="C18" i="25"/>
  <c r="B18" i="25"/>
  <c r="A18" i="25"/>
  <c r="F17" i="25"/>
  <c r="D17" i="25"/>
  <c r="C17" i="25"/>
  <c r="B17" i="25"/>
  <c r="A17" i="25"/>
  <c r="F16" i="25"/>
  <c r="D16" i="25"/>
  <c r="C16" i="25"/>
  <c r="B16" i="25"/>
  <c r="A16" i="25"/>
  <c r="F15" i="25"/>
  <c r="D15" i="25"/>
  <c r="C15" i="25"/>
  <c r="B15" i="25"/>
  <c r="A15" i="25"/>
  <c r="F14" i="25"/>
  <c r="E14" i="25"/>
  <c r="D14" i="25"/>
  <c r="C14" i="25"/>
  <c r="B14" i="25"/>
  <c r="A14" i="25"/>
  <c r="F13" i="25"/>
  <c r="E13" i="25"/>
  <c r="D13" i="25"/>
  <c r="C13" i="25"/>
  <c r="B13" i="25"/>
  <c r="A13" i="25"/>
  <c r="F12" i="25"/>
  <c r="E12" i="25"/>
  <c r="D12" i="25"/>
  <c r="C12" i="25"/>
  <c r="B12" i="25"/>
  <c r="A12" i="25"/>
  <c r="F11" i="25"/>
  <c r="E59" i="25"/>
  <c r="E58" i="25"/>
  <c r="E57" i="25"/>
  <c r="E55" i="25"/>
  <c r="E54" i="25"/>
  <c r="E53" i="25"/>
  <c r="E51" i="25"/>
  <c r="D65" i="23"/>
  <c r="C65" i="23"/>
  <c r="A65" i="23"/>
  <c r="D64" i="23"/>
  <c r="C64" i="23"/>
  <c r="A64" i="23"/>
  <c r="D63" i="23"/>
  <c r="C63" i="23"/>
  <c r="A63" i="23"/>
  <c r="D62" i="23"/>
  <c r="C62" i="23"/>
  <c r="A62" i="23"/>
  <c r="D61" i="23"/>
  <c r="C61" i="23"/>
  <c r="A61" i="23"/>
  <c r="D60" i="23"/>
  <c r="E60" i="23" s="1"/>
  <c r="A60" i="23"/>
  <c r="D59" i="23"/>
  <c r="A59" i="23"/>
  <c r="D58" i="23"/>
  <c r="A58" i="23"/>
  <c r="D57" i="23"/>
  <c r="A57" i="23"/>
  <c r="D56" i="23"/>
  <c r="E56" i="23" s="1"/>
  <c r="A56" i="23"/>
  <c r="D55" i="23"/>
  <c r="A55" i="23"/>
  <c r="D54" i="23"/>
  <c r="A54" i="23"/>
  <c r="D53" i="23"/>
  <c r="A53" i="23"/>
  <c r="E52" i="23"/>
  <c r="A52" i="23"/>
  <c r="D51" i="23"/>
  <c r="A51" i="23"/>
  <c r="D49" i="23"/>
  <c r="A49" i="23"/>
  <c r="D48" i="23"/>
  <c r="C48" i="23"/>
  <c r="A48" i="23"/>
  <c r="D47" i="23"/>
  <c r="C47" i="23"/>
  <c r="A47" i="23"/>
  <c r="D46" i="23"/>
  <c r="C46" i="23"/>
  <c r="A46" i="23"/>
  <c r="D45" i="23"/>
  <c r="C45" i="23"/>
  <c r="A45" i="23"/>
  <c r="D44" i="23"/>
  <c r="C44" i="23"/>
  <c r="A44" i="23"/>
  <c r="D43" i="23"/>
  <c r="C43" i="23"/>
  <c r="A43" i="23"/>
  <c r="D42" i="23"/>
  <c r="C42" i="23"/>
  <c r="A42" i="23"/>
  <c r="D41" i="23"/>
  <c r="C41" i="23"/>
  <c r="A41" i="23"/>
  <c r="D40" i="23"/>
  <c r="C40" i="23"/>
  <c r="A40" i="23"/>
  <c r="D39" i="23"/>
  <c r="C39" i="23"/>
  <c r="A39" i="23"/>
  <c r="A38" i="23"/>
  <c r="D37" i="23"/>
  <c r="C37" i="23"/>
  <c r="A37" i="23"/>
  <c r="D36" i="23"/>
  <c r="C36" i="23"/>
  <c r="A36" i="23"/>
  <c r="D35" i="23"/>
  <c r="C35" i="23"/>
  <c r="A35" i="23"/>
  <c r="D34" i="23"/>
  <c r="C34" i="23"/>
  <c r="A34" i="23"/>
  <c r="D33" i="23"/>
  <c r="C33" i="23"/>
  <c r="A33" i="23"/>
  <c r="D32" i="23"/>
  <c r="C32" i="23"/>
  <c r="A32" i="23"/>
  <c r="D31" i="23"/>
  <c r="C31" i="23"/>
  <c r="A31" i="23"/>
  <c r="D30" i="23"/>
  <c r="C30" i="23"/>
  <c r="A30" i="23"/>
  <c r="D29" i="23"/>
  <c r="C29" i="23"/>
  <c r="A29" i="23"/>
  <c r="D28" i="23"/>
  <c r="C28" i="23"/>
  <c r="A28" i="23"/>
  <c r="A27" i="23"/>
  <c r="D26" i="23"/>
  <c r="C26" i="23"/>
  <c r="B26" i="23"/>
  <c r="A26" i="23"/>
  <c r="F25" i="23"/>
  <c r="D25" i="23"/>
  <c r="C25" i="23"/>
  <c r="B25" i="23"/>
  <c r="A25" i="23"/>
  <c r="F24" i="23"/>
  <c r="D24" i="23"/>
  <c r="C24" i="23"/>
  <c r="B24" i="23"/>
  <c r="A24" i="23"/>
  <c r="F23" i="23"/>
  <c r="D23" i="23"/>
  <c r="C23" i="23"/>
  <c r="B23" i="23"/>
  <c r="A23" i="23"/>
  <c r="F22" i="23"/>
  <c r="D22" i="23"/>
  <c r="C22" i="23"/>
  <c r="B22" i="23"/>
  <c r="A22" i="23"/>
  <c r="F21" i="23"/>
  <c r="D21" i="23"/>
  <c r="C21" i="23"/>
  <c r="B21" i="23"/>
  <c r="A21" i="23"/>
  <c r="F20" i="23"/>
  <c r="D20" i="23"/>
  <c r="C20" i="23"/>
  <c r="B20" i="23"/>
  <c r="A20" i="23"/>
  <c r="F19" i="23"/>
  <c r="D19" i="23"/>
  <c r="C19" i="23"/>
  <c r="B19" i="23"/>
  <c r="A19" i="23"/>
  <c r="F18" i="23"/>
  <c r="D18" i="23"/>
  <c r="C18" i="23"/>
  <c r="B18" i="23"/>
  <c r="A18" i="23"/>
  <c r="F17" i="23"/>
  <c r="D17" i="23"/>
  <c r="C17" i="23"/>
  <c r="B17" i="23"/>
  <c r="A17" i="23"/>
  <c r="F16" i="23"/>
  <c r="D16" i="23"/>
  <c r="C16" i="23"/>
  <c r="B16" i="23"/>
  <c r="A16" i="23"/>
  <c r="F15" i="23"/>
  <c r="D15" i="23"/>
  <c r="C15" i="23"/>
  <c r="B15" i="23"/>
  <c r="A15" i="23"/>
  <c r="F14" i="23"/>
  <c r="E14" i="23"/>
  <c r="D14" i="23"/>
  <c r="C14" i="23"/>
  <c r="B14" i="23"/>
  <c r="A14" i="23"/>
  <c r="F13" i="23"/>
  <c r="E13" i="23"/>
  <c r="D13" i="23"/>
  <c r="C13" i="23"/>
  <c r="B13" i="23"/>
  <c r="A13" i="23"/>
  <c r="F12" i="23"/>
  <c r="E12" i="23"/>
  <c r="D12" i="23"/>
  <c r="C12" i="23"/>
  <c r="B12" i="23"/>
  <c r="A12" i="23"/>
  <c r="F11" i="23"/>
  <c r="E59" i="23"/>
  <c r="E58" i="23"/>
  <c r="E57" i="23"/>
  <c r="E55" i="23"/>
  <c r="E54" i="23"/>
  <c r="E53" i="23"/>
  <c r="E51" i="23"/>
  <c r="D65" i="21"/>
  <c r="C65" i="21"/>
  <c r="A65" i="21"/>
  <c r="D64" i="21"/>
  <c r="C64" i="21"/>
  <c r="A64" i="21"/>
  <c r="D63" i="21"/>
  <c r="C63" i="21"/>
  <c r="A63" i="21"/>
  <c r="D62" i="21"/>
  <c r="C62" i="21"/>
  <c r="A62" i="21"/>
  <c r="D61" i="21"/>
  <c r="C61" i="21"/>
  <c r="A61" i="21"/>
  <c r="D60" i="21"/>
  <c r="E60" i="21" s="1"/>
  <c r="A60" i="21"/>
  <c r="D59" i="21"/>
  <c r="A59" i="21"/>
  <c r="D58" i="21"/>
  <c r="A58" i="21"/>
  <c r="D57" i="21"/>
  <c r="A57" i="21"/>
  <c r="D56" i="21"/>
  <c r="E56" i="21" s="1"/>
  <c r="A56" i="21"/>
  <c r="D55" i="21"/>
  <c r="A55" i="21"/>
  <c r="D54" i="21"/>
  <c r="A54" i="21"/>
  <c r="D53" i="21"/>
  <c r="A53" i="21"/>
  <c r="E52" i="21"/>
  <c r="A52" i="21"/>
  <c r="D51" i="21"/>
  <c r="A51" i="21"/>
  <c r="D49" i="21"/>
  <c r="A49" i="21"/>
  <c r="D48" i="21"/>
  <c r="C48" i="21"/>
  <c r="A48" i="21"/>
  <c r="D47" i="21"/>
  <c r="C47" i="21"/>
  <c r="A47" i="21"/>
  <c r="D46" i="21"/>
  <c r="C46" i="21"/>
  <c r="A46" i="21"/>
  <c r="D45" i="21"/>
  <c r="C45" i="21"/>
  <c r="A45" i="21"/>
  <c r="D44" i="21"/>
  <c r="C44" i="21"/>
  <c r="A44" i="21"/>
  <c r="D43" i="21"/>
  <c r="C43" i="21"/>
  <c r="A43" i="21"/>
  <c r="D42" i="21"/>
  <c r="C42" i="21"/>
  <c r="A42" i="21"/>
  <c r="D41" i="21"/>
  <c r="C41" i="21"/>
  <c r="A41" i="21"/>
  <c r="D40" i="21"/>
  <c r="C40" i="21"/>
  <c r="A40" i="21"/>
  <c r="D39" i="21"/>
  <c r="C39" i="21"/>
  <c r="A39" i="21"/>
  <c r="A38" i="21"/>
  <c r="D37" i="21"/>
  <c r="C37" i="21"/>
  <c r="A37" i="21"/>
  <c r="D36" i="21"/>
  <c r="C36" i="21"/>
  <c r="A36" i="21"/>
  <c r="D35" i="21"/>
  <c r="C35" i="21"/>
  <c r="A35" i="21"/>
  <c r="D34" i="21"/>
  <c r="C34" i="21"/>
  <c r="A34" i="21"/>
  <c r="D33" i="21"/>
  <c r="C33" i="21"/>
  <c r="A33" i="21"/>
  <c r="D32" i="21"/>
  <c r="C32" i="21"/>
  <c r="A32" i="21"/>
  <c r="D31" i="21"/>
  <c r="C31" i="21"/>
  <c r="A31" i="21"/>
  <c r="D30" i="21"/>
  <c r="C30" i="21"/>
  <c r="A30" i="21"/>
  <c r="D29" i="21"/>
  <c r="C29" i="21"/>
  <c r="A29" i="21"/>
  <c r="D28" i="21"/>
  <c r="C28" i="21"/>
  <c r="A28" i="21"/>
  <c r="A27" i="21"/>
  <c r="D26" i="21"/>
  <c r="C26" i="21"/>
  <c r="B26" i="21"/>
  <c r="A26" i="21"/>
  <c r="F25" i="21"/>
  <c r="D25" i="21"/>
  <c r="C25" i="21"/>
  <c r="B25" i="21"/>
  <c r="A25" i="21"/>
  <c r="F24" i="21"/>
  <c r="D24" i="21"/>
  <c r="C24" i="21"/>
  <c r="B24" i="21"/>
  <c r="A24" i="21"/>
  <c r="F23" i="21"/>
  <c r="D23" i="21"/>
  <c r="C23" i="21"/>
  <c r="B23" i="21"/>
  <c r="A23" i="21"/>
  <c r="F22" i="21"/>
  <c r="D22" i="21"/>
  <c r="C22" i="21"/>
  <c r="B22" i="21"/>
  <c r="A22" i="21"/>
  <c r="F21" i="21"/>
  <c r="D21" i="21"/>
  <c r="C21" i="21"/>
  <c r="B21" i="21"/>
  <c r="A21" i="21"/>
  <c r="F20" i="21"/>
  <c r="D20" i="21"/>
  <c r="C20" i="21"/>
  <c r="B20" i="21"/>
  <c r="A20" i="21"/>
  <c r="F19" i="21"/>
  <c r="D19" i="21"/>
  <c r="C19" i="21"/>
  <c r="B19" i="21"/>
  <c r="A19" i="21"/>
  <c r="F18" i="21"/>
  <c r="D18" i="21"/>
  <c r="C18" i="21"/>
  <c r="B18" i="21"/>
  <c r="A18" i="21"/>
  <c r="F17" i="21"/>
  <c r="D17" i="21"/>
  <c r="C17" i="21"/>
  <c r="B17" i="21"/>
  <c r="A17" i="21"/>
  <c r="F16" i="21"/>
  <c r="D16" i="21"/>
  <c r="C16" i="21"/>
  <c r="B16" i="21"/>
  <c r="A16" i="21"/>
  <c r="F15" i="21"/>
  <c r="D15" i="21"/>
  <c r="C15" i="21"/>
  <c r="B15" i="21"/>
  <c r="A15" i="21"/>
  <c r="F14" i="21"/>
  <c r="E14" i="21"/>
  <c r="D14" i="21"/>
  <c r="C14" i="21"/>
  <c r="B14" i="21"/>
  <c r="A14" i="21"/>
  <c r="F13" i="21"/>
  <c r="E13" i="21"/>
  <c r="D13" i="21"/>
  <c r="C13" i="21"/>
  <c r="B13" i="21"/>
  <c r="A13" i="21"/>
  <c r="F12" i="21"/>
  <c r="E12" i="21"/>
  <c r="D12" i="21"/>
  <c r="C12" i="21"/>
  <c r="B12" i="21"/>
  <c r="A12" i="21"/>
  <c r="F11" i="21"/>
  <c r="E59" i="21"/>
  <c r="E58" i="21"/>
  <c r="E57" i="21"/>
  <c r="E55" i="21"/>
  <c r="E54" i="21"/>
  <c r="E53" i="21"/>
  <c r="E51" i="21"/>
  <c r="C40" i="19" l="1"/>
  <c r="D40" i="19"/>
  <c r="C41" i="19"/>
  <c r="D41" i="19"/>
  <c r="C42" i="19"/>
  <c r="D42" i="19"/>
  <c r="C43" i="19"/>
  <c r="D43" i="19"/>
  <c r="C44" i="19"/>
  <c r="D44" i="19"/>
  <c r="C45" i="19"/>
  <c r="D45" i="19"/>
  <c r="C46" i="19"/>
  <c r="D46" i="19"/>
  <c r="C47" i="19"/>
  <c r="D47" i="19"/>
  <c r="C48" i="19"/>
  <c r="D48" i="19"/>
  <c r="C29" i="19"/>
  <c r="D29" i="19"/>
  <c r="C30" i="19"/>
  <c r="D30" i="19"/>
  <c r="C31" i="19"/>
  <c r="D31" i="19"/>
  <c r="C32" i="19"/>
  <c r="D32" i="19"/>
  <c r="C33" i="19"/>
  <c r="D33" i="19"/>
  <c r="C34" i="19"/>
  <c r="D34" i="19"/>
  <c r="C35" i="19"/>
  <c r="D35" i="19"/>
  <c r="C36" i="19"/>
  <c r="D36" i="19"/>
  <c r="C37" i="19"/>
  <c r="D37" i="19"/>
  <c r="D39" i="19"/>
  <c r="C39" i="19"/>
  <c r="D28" i="19"/>
  <c r="C28" i="19"/>
  <c r="A40" i="19"/>
  <c r="A41" i="19"/>
  <c r="A42" i="19"/>
  <c r="A43" i="19"/>
  <c r="A44" i="19"/>
  <c r="A45" i="19"/>
  <c r="A46" i="19"/>
  <c r="A47" i="19"/>
  <c r="A48" i="19"/>
  <c r="A39" i="19"/>
  <c r="A29" i="19"/>
  <c r="A30" i="19"/>
  <c r="A31" i="19"/>
  <c r="A32" i="19"/>
  <c r="A33" i="19"/>
  <c r="A34" i="19"/>
  <c r="A35" i="19"/>
  <c r="A36" i="19"/>
  <c r="A37" i="19"/>
  <c r="A28" i="19"/>
  <c r="C170" i="20" l="1"/>
  <c r="C170" i="22"/>
  <c r="C170" i="24"/>
  <c r="C170" i="26"/>
  <c r="C170" i="28"/>
  <c r="C170" i="30"/>
  <c r="C170" i="32"/>
  <c r="C170" i="34"/>
  <c r="C170" i="36"/>
  <c r="C170" i="38"/>
  <c r="C170" i="40"/>
  <c r="C170" i="16"/>
  <c r="D14" i="19" l="1"/>
  <c r="D13" i="19"/>
  <c r="D12" i="19"/>
  <c r="B5" i="21"/>
  <c r="B4" i="21"/>
  <c r="B6" i="21"/>
  <c r="B6" i="19"/>
  <c r="B5" i="19"/>
  <c r="B4" i="19"/>
  <c r="C95" i="16"/>
  <c r="C95" i="22"/>
  <c r="C95" i="24"/>
  <c r="C95" i="26"/>
  <c r="C95" i="28"/>
  <c r="C95" i="30"/>
  <c r="C95" i="32"/>
  <c r="C95" i="34"/>
  <c r="C95" i="36"/>
  <c r="C95" i="38"/>
  <c r="C95" i="40"/>
  <c r="C95" i="20"/>
  <c r="D94" i="16"/>
  <c r="D94" i="22"/>
  <c r="D94" i="24"/>
  <c r="D94" i="26"/>
  <c r="D94" i="28"/>
  <c r="D94" i="30"/>
  <c r="D94" i="32"/>
  <c r="D94" i="34"/>
  <c r="D94" i="36"/>
  <c r="D94" i="38"/>
  <c r="D94" i="40"/>
  <c r="D94" i="20"/>
  <c r="D93" i="16"/>
  <c r="D93" i="22"/>
  <c r="D93" i="24"/>
  <c r="D93" i="26"/>
  <c r="D93" i="28"/>
  <c r="D93" i="30"/>
  <c r="D93" i="32"/>
  <c r="D93" i="34"/>
  <c r="D93" i="36"/>
  <c r="D93" i="38"/>
  <c r="D93" i="40"/>
  <c r="D93" i="20"/>
  <c r="D92" i="16"/>
  <c r="D92" i="22"/>
  <c r="D92" i="24"/>
  <c r="D92" i="26"/>
  <c r="D92" i="28"/>
  <c r="D92" i="30"/>
  <c r="D92" i="32"/>
  <c r="D92" i="34"/>
  <c r="D92" i="36"/>
  <c r="D92" i="38"/>
  <c r="D92" i="40"/>
  <c r="D92" i="20"/>
  <c r="D91" i="16"/>
  <c r="D91" i="22"/>
  <c r="D91" i="24"/>
  <c r="D91" i="26"/>
  <c r="D91" i="28"/>
  <c r="D91" i="30"/>
  <c r="D91" i="32"/>
  <c r="D91" i="34"/>
  <c r="D91" i="36"/>
  <c r="D91" i="38"/>
  <c r="D91" i="40"/>
  <c r="D91" i="20"/>
  <c r="D90" i="16"/>
  <c r="D90" i="22"/>
  <c r="D90" i="24"/>
  <c r="D90" i="26"/>
  <c r="D90" i="28"/>
  <c r="D90" i="30"/>
  <c r="D90" i="32"/>
  <c r="D90" i="34"/>
  <c r="D90" i="36"/>
  <c r="D90" i="38"/>
  <c r="D90" i="40"/>
  <c r="D90" i="20"/>
  <c r="D89" i="16"/>
  <c r="D89" i="22"/>
  <c r="D89" i="24"/>
  <c r="D89" i="26"/>
  <c r="D89" i="28"/>
  <c r="D89" i="30"/>
  <c r="D89" i="32"/>
  <c r="D89" i="34"/>
  <c r="D89" i="36"/>
  <c r="D89" i="38"/>
  <c r="D89" i="40"/>
  <c r="D89" i="20"/>
  <c r="D88" i="16"/>
  <c r="D88" i="22"/>
  <c r="D88" i="24"/>
  <c r="D88" i="26"/>
  <c r="D88" i="28"/>
  <c r="D88" i="30"/>
  <c r="D88" i="32"/>
  <c r="D88" i="34"/>
  <c r="D88" i="36"/>
  <c r="D88" i="38"/>
  <c r="D88" i="40"/>
  <c r="D88" i="20"/>
  <c r="D87" i="16"/>
  <c r="D87" i="22"/>
  <c r="D87" i="24"/>
  <c r="D87" i="26"/>
  <c r="D87" i="28"/>
  <c r="D87" i="30"/>
  <c r="D87" i="32"/>
  <c r="D87" i="34"/>
  <c r="D87" i="36"/>
  <c r="D87" i="38"/>
  <c r="D87" i="40"/>
  <c r="D87" i="20"/>
  <c r="D86" i="16"/>
  <c r="D86" i="22"/>
  <c r="D86" i="24"/>
  <c r="D86" i="26"/>
  <c r="D86" i="28"/>
  <c r="D86" i="30"/>
  <c r="D86" i="32"/>
  <c r="D86" i="34"/>
  <c r="D86" i="36"/>
  <c r="D86" i="38"/>
  <c r="D86" i="40"/>
  <c r="D86" i="20"/>
  <c r="D85" i="16"/>
  <c r="D95" i="16" s="1"/>
  <c r="D85" i="22"/>
  <c r="D95" i="22" s="1"/>
  <c r="D85" i="24"/>
  <c r="D95" i="24" s="1"/>
  <c r="D85" i="26"/>
  <c r="D95" i="26" s="1"/>
  <c r="D85" i="28"/>
  <c r="D95" i="28" s="1"/>
  <c r="D85" i="30"/>
  <c r="D95" i="30" s="1"/>
  <c r="D85" i="32"/>
  <c r="D95" i="32" s="1"/>
  <c r="D85" i="34"/>
  <c r="D95" i="34" s="1"/>
  <c r="D85" i="36"/>
  <c r="D95" i="36" s="1"/>
  <c r="D85" i="38"/>
  <c r="D95" i="38" s="1"/>
  <c r="D85" i="40"/>
  <c r="D95" i="40" s="1"/>
  <c r="D85" i="20"/>
  <c r="D95" i="20" s="1"/>
  <c r="C131" i="20"/>
  <c r="C131" i="22"/>
  <c r="C131" i="24"/>
  <c r="C131" i="26"/>
  <c r="C131" i="28"/>
  <c r="C131" i="30"/>
  <c r="C131" i="32"/>
  <c r="C131" i="34"/>
  <c r="C131" i="36"/>
  <c r="C131" i="38"/>
  <c r="C131" i="40"/>
  <c r="C131" i="16"/>
  <c r="C130" i="20"/>
  <c r="C130" i="22"/>
  <c r="C130" i="24"/>
  <c r="C130" i="26"/>
  <c r="C130" i="28"/>
  <c r="C130" i="30"/>
  <c r="C130" i="32"/>
  <c r="C130" i="34"/>
  <c r="C130" i="36"/>
  <c r="C130" i="38"/>
  <c r="C130" i="40"/>
  <c r="C130" i="16"/>
  <c r="D115" i="20"/>
  <c r="D115" i="22"/>
  <c r="D115" i="24"/>
  <c r="D115" i="26"/>
  <c r="D115" i="28"/>
  <c r="D115" i="30"/>
  <c r="D115" i="32"/>
  <c r="D115" i="34"/>
  <c r="D115" i="36"/>
  <c r="D115" i="38"/>
  <c r="D115" i="40"/>
  <c r="D115" i="16"/>
  <c r="C115" i="20"/>
  <c r="C115" i="22"/>
  <c r="C115" i="24"/>
  <c r="C115" i="26"/>
  <c r="C115" i="28"/>
  <c r="C115" i="30"/>
  <c r="C115" i="32"/>
  <c r="C115" i="34"/>
  <c r="C115" i="36"/>
  <c r="C115" i="38"/>
  <c r="C115" i="40"/>
  <c r="C115" i="16"/>
  <c r="C200" i="20" l="1"/>
  <c r="C200" i="22"/>
  <c r="C200" i="24"/>
  <c r="C200" i="26"/>
  <c r="C200" i="28"/>
  <c r="C200" i="30"/>
  <c r="C200" i="32"/>
  <c r="C200" i="34"/>
  <c r="C200" i="36"/>
  <c r="C200" i="38"/>
  <c r="C200" i="40"/>
  <c r="C200" i="16"/>
  <c r="C65" i="19" s="1"/>
  <c r="C185" i="20"/>
  <c r="C185" i="22"/>
  <c r="C185" i="24"/>
  <c r="C185" i="26"/>
  <c r="C185" i="28"/>
  <c r="C185" i="30"/>
  <c r="C185" i="32"/>
  <c r="C185" i="34"/>
  <c r="C185" i="36"/>
  <c r="C185" i="38"/>
  <c r="C185" i="40"/>
  <c r="C185" i="16"/>
  <c r="D170" i="20"/>
  <c r="D170" i="22"/>
  <c r="D170" i="24"/>
  <c r="D170" i="26"/>
  <c r="D170" i="28"/>
  <c r="D170" i="30"/>
  <c r="D170" i="32"/>
  <c r="D170" i="34"/>
  <c r="D170" i="36"/>
  <c r="D170" i="38"/>
  <c r="D170" i="40"/>
  <c r="D170" i="16"/>
  <c r="C155" i="20"/>
  <c r="C155" i="22"/>
  <c r="C155" i="24"/>
  <c r="C155" i="26"/>
  <c r="C155" i="28"/>
  <c r="C155" i="30"/>
  <c r="C155" i="32"/>
  <c r="C155" i="34"/>
  <c r="C155" i="36"/>
  <c r="C155" i="38"/>
  <c r="C155" i="40"/>
  <c r="C155" i="16"/>
  <c r="C64" i="19" s="1"/>
  <c r="C140" i="20"/>
  <c r="C140" i="22"/>
  <c r="C140" i="24"/>
  <c r="C140" i="26"/>
  <c r="C140" i="28"/>
  <c r="C140" i="30"/>
  <c r="C140" i="32"/>
  <c r="C140" i="34"/>
  <c r="C140" i="36"/>
  <c r="C140" i="38"/>
  <c r="C140" i="40"/>
  <c r="C140" i="16"/>
  <c r="C63" i="19" s="1"/>
  <c r="C125" i="20"/>
  <c r="C125" i="22"/>
  <c r="C125" i="24"/>
  <c r="C125" i="26"/>
  <c r="C125" i="28"/>
  <c r="C125" i="30"/>
  <c r="C125" i="32"/>
  <c r="C125" i="34"/>
  <c r="C125" i="36"/>
  <c r="C125" i="38"/>
  <c r="C125" i="40"/>
  <c r="C125" i="16"/>
  <c r="C62" i="19" s="1"/>
  <c r="C110" i="20"/>
  <c r="C110" i="22"/>
  <c r="C110" i="24"/>
  <c r="C110" i="26"/>
  <c r="C110" i="28"/>
  <c r="C110" i="30"/>
  <c r="C110" i="32"/>
  <c r="C110" i="34"/>
  <c r="C110" i="36"/>
  <c r="C110" i="38"/>
  <c r="C110" i="40"/>
  <c r="C110" i="16"/>
  <c r="C61" i="19" s="1"/>
  <c r="G48" i="20" l="1"/>
  <c r="G49" i="20"/>
  <c r="G48" i="22"/>
  <c r="G49" i="22"/>
  <c r="G48" i="24"/>
  <c r="G49" i="24"/>
  <c r="G48" i="26"/>
  <c r="G49" i="26"/>
  <c r="G48" i="28"/>
  <c r="G49" i="28"/>
  <c r="G48" i="30"/>
  <c r="G49" i="30"/>
  <c r="G48" i="32"/>
  <c r="G49" i="32"/>
  <c r="G48" i="34"/>
  <c r="G49" i="34"/>
  <c r="G48" i="36"/>
  <c r="G49" i="36"/>
  <c r="G48" i="38"/>
  <c r="G49" i="38"/>
  <c r="G48" i="40"/>
  <c r="G49" i="40"/>
  <c r="G48" i="16"/>
  <c r="E13" i="19" s="1"/>
  <c r="G49" i="16"/>
  <c r="E14" i="19" s="1"/>
  <c r="G47" i="20"/>
  <c r="G47" i="22"/>
  <c r="G47" i="24"/>
  <c r="G47" i="26"/>
  <c r="G62" i="26" s="1"/>
  <c r="G47" i="28"/>
  <c r="G47" i="30"/>
  <c r="G47" i="32"/>
  <c r="G47" i="34"/>
  <c r="G62" i="34" s="1"/>
  <c r="G47" i="36"/>
  <c r="G47" i="38"/>
  <c r="G47" i="40"/>
  <c r="G47" i="16"/>
  <c r="G62" i="16" l="1"/>
  <c r="E12" i="19"/>
  <c r="G62" i="40"/>
  <c r="G62" i="32"/>
  <c r="G62" i="24"/>
  <c r="G62" i="36"/>
  <c r="G62" i="28"/>
  <c r="G62" i="20"/>
  <c r="G62" i="30"/>
  <c r="G62" i="22"/>
  <c r="G62" i="38"/>
  <c r="D73" i="41" l="1"/>
  <c r="C73" i="41"/>
  <c r="D73" i="39"/>
  <c r="C73" i="39"/>
  <c r="D73" i="37"/>
  <c r="C73" i="37"/>
  <c r="D73" i="35"/>
  <c r="C73" i="35"/>
  <c r="D73" i="33"/>
  <c r="C73" i="33"/>
  <c r="D73" i="31"/>
  <c r="C73" i="31"/>
  <c r="D73" i="29"/>
  <c r="C73" i="29"/>
  <c r="D73" i="27"/>
  <c r="C73" i="27"/>
  <c r="D73" i="25"/>
  <c r="C73" i="25"/>
  <c r="D73" i="23"/>
  <c r="C73" i="23"/>
  <c r="D73" i="21"/>
  <c r="C73" i="21"/>
  <c r="E72" i="21"/>
  <c r="D131" i="22"/>
  <c r="D131" i="24"/>
  <c r="D131" i="26"/>
  <c r="D131" i="28"/>
  <c r="D131" i="30"/>
  <c r="D131" i="32"/>
  <c r="D131" i="34"/>
  <c r="D131" i="36"/>
  <c r="D131" i="38"/>
  <c r="D131" i="40"/>
  <c r="D131" i="20"/>
  <c r="D130" i="22"/>
  <c r="D130" i="24"/>
  <c r="D130" i="26"/>
  <c r="D130" i="28"/>
  <c r="D130" i="30"/>
  <c r="D130" i="32"/>
  <c r="D130" i="34"/>
  <c r="D130" i="36"/>
  <c r="D130" i="38"/>
  <c r="D130" i="40"/>
  <c r="D130" i="20"/>
  <c r="C238" i="16" l="1"/>
  <c r="D73" i="19"/>
  <c r="C73" i="19"/>
  <c r="D131" i="16"/>
  <c r="D130" i="16"/>
  <c r="F77" i="41" l="1"/>
  <c r="E77" i="41"/>
  <c r="F76" i="41"/>
  <c r="E76" i="41"/>
  <c r="F75" i="41"/>
  <c r="E75" i="41"/>
  <c r="F74" i="41"/>
  <c r="E74" i="41"/>
  <c r="F73" i="41"/>
  <c r="E73" i="41"/>
  <c r="F72" i="41"/>
  <c r="E72" i="41"/>
  <c r="F77" i="39"/>
  <c r="E77" i="39"/>
  <c r="F76" i="39"/>
  <c r="E76" i="39"/>
  <c r="F75" i="39"/>
  <c r="E75" i="39"/>
  <c r="F74" i="39"/>
  <c r="E74" i="39"/>
  <c r="F73" i="39"/>
  <c r="E73" i="39"/>
  <c r="F72" i="39"/>
  <c r="E72" i="39"/>
  <c r="F77" i="37"/>
  <c r="E77" i="37"/>
  <c r="F76" i="37"/>
  <c r="E76" i="37"/>
  <c r="F75" i="37"/>
  <c r="E75" i="37"/>
  <c r="F74" i="37"/>
  <c r="E74" i="37"/>
  <c r="F73" i="37"/>
  <c r="E73" i="37"/>
  <c r="F72" i="37"/>
  <c r="E72" i="37"/>
  <c r="F77" i="35"/>
  <c r="E77" i="35"/>
  <c r="F76" i="35"/>
  <c r="E76" i="35"/>
  <c r="F75" i="35"/>
  <c r="E75" i="35"/>
  <c r="F74" i="35"/>
  <c r="E74" i="35"/>
  <c r="F73" i="35"/>
  <c r="E73" i="35"/>
  <c r="F72" i="35"/>
  <c r="E72" i="35"/>
  <c r="F77" i="33"/>
  <c r="E77" i="33"/>
  <c r="F76" i="33"/>
  <c r="E76" i="33"/>
  <c r="F75" i="33"/>
  <c r="E75" i="33"/>
  <c r="F74" i="33"/>
  <c r="E74" i="33"/>
  <c r="F73" i="33"/>
  <c r="E73" i="33"/>
  <c r="F72" i="33"/>
  <c r="E72" i="33"/>
  <c r="F77" i="31"/>
  <c r="E77" i="31"/>
  <c r="F76" i="31"/>
  <c r="E76" i="31"/>
  <c r="F75" i="31"/>
  <c r="E75" i="31"/>
  <c r="F74" i="31"/>
  <c r="E74" i="31"/>
  <c r="F73" i="31"/>
  <c r="E73" i="31"/>
  <c r="F72" i="31"/>
  <c r="E72" i="31"/>
  <c r="F77" i="29"/>
  <c r="E77" i="29"/>
  <c r="F76" i="29"/>
  <c r="E76" i="29"/>
  <c r="F75" i="29"/>
  <c r="E75" i="29"/>
  <c r="F74" i="29"/>
  <c r="E74" i="29"/>
  <c r="F73" i="29"/>
  <c r="E73" i="29"/>
  <c r="F72" i="29"/>
  <c r="E72" i="29"/>
  <c r="F77" i="27"/>
  <c r="E77" i="27"/>
  <c r="F76" i="27"/>
  <c r="E76" i="27"/>
  <c r="F75" i="27"/>
  <c r="E75" i="27"/>
  <c r="F74" i="27"/>
  <c r="E74" i="27"/>
  <c r="F73" i="27"/>
  <c r="E73" i="27"/>
  <c r="F72" i="27"/>
  <c r="E72" i="27"/>
  <c r="F77" i="25"/>
  <c r="E77" i="25"/>
  <c r="F76" i="25"/>
  <c r="E76" i="25"/>
  <c r="F75" i="25"/>
  <c r="E75" i="25"/>
  <c r="F74" i="25"/>
  <c r="E74" i="25"/>
  <c r="F73" i="25"/>
  <c r="E73" i="25"/>
  <c r="F72" i="25"/>
  <c r="E72" i="25"/>
  <c r="F77" i="23"/>
  <c r="E77" i="23"/>
  <c r="F76" i="23"/>
  <c r="E76" i="23"/>
  <c r="F75" i="23"/>
  <c r="E75" i="23"/>
  <c r="F74" i="23"/>
  <c r="E74" i="23"/>
  <c r="F73" i="23"/>
  <c r="E73" i="23"/>
  <c r="F72" i="23"/>
  <c r="E72" i="23"/>
  <c r="F77" i="21"/>
  <c r="E77" i="21"/>
  <c r="F76" i="21"/>
  <c r="E76" i="21"/>
  <c r="F75" i="21"/>
  <c r="E75" i="21"/>
  <c r="F74" i="21"/>
  <c r="E74" i="21"/>
  <c r="F73" i="21"/>
  <c r="E73" i="21"/>
  <c r="F72" i="21"/>
  <c r="E252" i="40"/>
  <c r="E251" i="40"/>
  <c r="E250" i="40"/>
  <c r="E249" i="40"/>
  <c r="E248" i="40"/>
  <c r="E247" i="40"/>
  <c r="E246" i="40"/>
  <c r="E245" i="40"/>
  <c r="E244" i="40"/>
  <c r="E243" i="40"/>
  <c r="C238" i="40"/>
  <c r="D200" i="40"/>
  <c r="C213" i="40" s="1"/>
  <c r="D185" i="40"/>
  <c r="C212" i="40" s="1"/>
  <c r="E170" i="40"/>
  <c r="C211" i="40" s="1"/>
  <c r="D155" i="40"/>
  <c r="C210" i="40" s="1"/>
  <c r="D140" i="40"/>
  <c r="C209" i="40" s="1"/>
  <c r="D125" i="40"/>
  <c r="C208" i="40" s="1"/>
  <c r="D110" i="40"/>
  <c r="C207" i="40" s="1"/>
  <c r="C206" i="40"/>
  <c r="C80" i="40"/>
  <c r="C205" i="40" s="1"/>
  <c r="F62" i="40"/>
  <c r="C214" i="40" s="1"/>
  <c r="E62" i="40"/>
  <c r="C62" i="40"/>
  <c r="C38" i="40"/>
  <c r="C217" i="40" s="1"/>
  <c r="E252" i="38"/>
  <c r="E251" i="38"/>
  <c r="E250" i="38"/>
  <c r="E249" i="38"/>
  <c r="E248" i="38"/>
  <c r="E247" i="38"/>
  <c r="E246" i="38"/>
  <c r="E245" i="38"/>
  <c r="E244" i="38"/>
  <c r="E243" i="38"/>
  <c r="C238" i="38"/>
  <c r="D200" i="38"/>
  <c r="C213" i="38" s="1"/>
  <c r="D185" i="38"/>
  <c r="C212" i="38" s="1"/>
  <c r="E170" i="38"/>
  <c r="C211" i="38" s="1"/>
  <c r="D155" i="38"/>
  <c r="C210" i="38" s="1"/>
  <c r="D140" i="38"/>
  <c r="C209" i="38" s="1"/>
  <c r="D125" i="38"/>
  <c r="C208" i="38" s="1"/>
  <c r="D110" i="38"/>
  <c r="C207" i="38" s="1"/>
  <c r="C206" i="38"/>
  <c r="C80" i="38"/>
  <c r="C205" i="38" s="1"/>
  <c r="F62" i="38"/>
  <c r="C214" i="38" s="1"/>
  <c r="E62" i="38"/>
  <c r="C62" i="38"/>
  <c r="C38" i="38"/>
  <c r="C217" i="38" s="1"/>
  <c r="E252" i="36"/>
  <c r="E251" i="36"/>
  <c r="E250" i="36"/>
  <c r="E249" i="36"/>
  <c r="E248" i="36"/>
  <c r="E247" i="36"/>
  <c r="E246" i="36"/>
  <c r="E245" i="36"/>
  <c r="E244" i="36"/>
  <c r="E243" i="36"/>
  <c r="C238" i="36"/>
  <c r="D200" i="36"/>
  <c r="C213" i="36" s="1"/>
  <c r="D185" i="36"/>
  <c r="C212" i="36" s="1"/>
  <c r="E170" i="36"/>
  <c r="C211" i="36" s="1"/>
  <c r="D155" i="36"/>
  <c r="C210" i="36" s="1"/>
  <c r="D140" i="36"/>
  <c r="C209" i="36" s="1"/>
  <c r="D125" i="36"/>
  <c r="C208" i="36" s="1"/>
  <c r="D110" i="36"/>
  <c r="C207" i="36" s="1"/>
  <c r="C206" i="36"/>
  <c r="C80" i="36"/>
  <c r="C205" i="36" s="1"/>
  <c r="F62" i="36"/>
  <c r="C214" i="36" s="1"/>
  <c r="E62" i="36"/>
  <c r="C62" i="36"/>
  <c r="C38" i="36"/>
  <c r="C217" i="36" s="1"/>
  <c r="E252" i="34"/>
  <c r="E251" i="34"/>
  <c r="E250" i="34"/>
  <c r="E249" i="34"/>
  <c r="E248" i="34"/>
  <c r="E247" i="34"/>
  <c r="E246" i="34"/>
  <c r="E245" i="34"/>
  <c r="E244" i="34"/>
  <c r="E243" i="34"/>
  <c r="C238" i="34"/>
  <c r="D200" i="34"/>
  <c r="C213" i="34" s="1"/>
  <c r="D185" i="34"/>
  <c r="C212" i="34" s="1"/>
  <c r="E170" i="34"/>
  <c r="C211" i="34" s="1"/>
  <c r="D155" i="34"/>
  <c r="C210" i="34" s="1"/>
  <c r="D140" i="34"/>
  <c r="C209" i="34" s="1"/>
  <c r="D125" i="34"/>
  <c r="C208" i="34" s="1"/>
  <c r="D110" i="34"/>
  <c r="C207" i="34" s="1"/>
  <c r="C206" i="34"/>
  <c r="C80" i="34"/>
  <c r="C205" i="34" s="1"/>
  <c r="F62" i="34"/>
  <c r="C214" i="34" s="1"/>
  <c r="E62" i="34"/>
  <c r="C62" i="34"/>
  <c r="C38" i="34"/>
  <c r="C217" i="34" s="1"/>
  <c r="E252" i="32"/>
  <c r="E251" i="32"/>
  <c r="E250" i="32"/>
  <c r="E249" i="32"/>
  <c r="E248" i="32"/>
  <c r="E247" i="32"/>
  <c r="E246" i="32"/>
  <c r="E245" i="32"/>
  <c r="E244" i="32"/>
  <c r="E243" i="32"/>
  <c r="C238" i="32"/>
  <c r="D200" i="32"/>
  <c r="C213" i="32" s="1"/>
  <c r="D185" i="32"/>
  <c r="C212" i="32" s="1"/>
  <c r="E170" i="32"/>
  <c r="C211" i="32" s="1"/>
  <c r="D155" i="32"/>
  <c r="C210" i="32" s="1"/>
  <c r="D140" i="32"/>
  <c r="C209" i="32" s="1"/>
  <c r="D125" i="32"/>
  <c r="C208" i="32" s="1"/>
  <c r="D110" i="32"/>
  <c r="C207" i="32" s="1"/>
  <c r="C206" i="32"/>
  <c r="C80" i="32"/>
  <c r="C205" i="32" s="1"/>
  <c r="F62" i="32"/>
  <c r="C214" i="32" s="1"/>
  <c r="E62" i="32"/>
  <c r="C62" i="32"/>
  <c r="C38" i="32"/>
  <c r="C217" i="32" s="1"/>
  <c r="E252" i="30"/>
  <c r="E251" i="30"/>
  <c r="E250" i="30"/>
  <c r="E249" i="30"/>
  <c r="E248" i="30"/>
  <c r="E247" i="30"/>
  <c r="E246" i="30"/>
  <c r="E245" i="30"/>
  <c r="E244" i="30"/>
  <c r="E243" i="30"/>
  <c r="C238" i="30"/>
  <c r="D200" i="30"/>
  <c r="C213" i="30" s="1"/>
  <c r="D185" i="30"/>
  <c r="C212" i="30" s="1"/>
  <c r="E170" i="30"/>
  <c r="C211" i="30" s="1"/>
  <c r="D155" i="30"/>
  <c r="C210" i="30" s="1"/>
  <c r="D140" i="30"/>
  <c r="C209" i="30" s="1"/>
  <c r="D125" i="30"/>
  <c r="C208" i="30" s="1"/>
  <c r="D110" i="30"/>
  <c r="C207" i="30" s="1"/>
  <c r="C206" i="30"/>
  <c r="C80" i="30"/>
  <c r="C205" i="30" s="1"/>
  <c r="F62" i="30"/>
  <c r="C214" i="30" s="1"/>
  <c r="E62" i="30"/>
  <c r="C62" i="30"/>
  <c r="C38" i="30"/>
  <c r="C217" i="30" s="1"/>
  <c r="E252" i="28"/>
  <c r="E251" i="28"/>
  <c r="E250" i="28"/>
  <c r="E249" i="28"/>
  <c r="E248" i="28"/>
  <c r="E247" i="28"/>
  <c r="E246" i="28"/>
  <c r="E245" i="28"/>
  <c r="E244" i="28"/>
  <c r="E243" i="28"/>
  <c r="C238" i="28"/>
  <c r="D200" i="28"/>
  <c r="C213" i="28" s="1"/>
  <c r="D185" i="28"/>
  <c r="C212" i="28" s="1"/>
  <c r="E170" i="28"/>
  <c r="C211" i="28" s="1"/>
  <c r="D155" i="28"/>
  <c r="C210" i="28" s="1"/>
  <c r="D140" i="28"/>
  <c r="C209" i="28" s="1"/>
  <c r="D125" i="28"/>
  <c r="C208" i="28" s="1"/>
  <c r="D110" i="28"/>
  <c r="C207" i="28" s="1"/>
  <c r="C206" i="28"/>
  <c r="C80" i="28"/>
  <c r="C205" i="28" s="1"/>
  <c r="F62" i="28"/>
  <c r="C214" i="28" s="1"/>
  <c r="E62" i="28"/>
  <c r="C62" i="28"/>
  <c r="C38" i="28"/>
  <c r="C217" i="28" s="1"/>
  <c r="E252" i="26"/>
  <c r="E251" i="26"/>
  <c r="E250" i="26"/>
  <c r="E249" i="26"/>
  <c r="E248" i="26"/>
  <c r="E247" i="26"/>
  <c r="E246" i="26"/>
  <c r="E245" i="26"/>
  <c r="E244" i="26"/>
  <c r="E243" i="26"/>
  <c r="C238" i="26"/>
  <c r="D200" i="26"/>
  <c r="C213" i="26" s="1"/>
  <c r="D185" i="26"/>
  <c r="C212" i="26" s="1"/>
  <c r="E170" i="26"/>
  <c r="C211" i="26" s="1"/>
  <c r="D155" i="26"/>
  <c r="C210" i="26" s="1"/>
  <c r="D140" i="26"/>
  <c r="C209" i="26" s="1"/>
  <c r="D125" i="26"/>
  <c r="C208" i="26" s="1"/>
  <c r="D110" i="26"/>
  <c r="C207" i="26" s="1"/>
  <c r="C206" i="26"/>
  <c r="C80" i="26"/>
  <c r="C205" i="26" s="1"/>
  <c r="F62" i="26"/>
  <c r="C214" i="26" s="1"/>
  <c r="E62" i="26"/>
  <c r="C62" i="26"/>
  <c r="C38" i="26"/>
  <c r="C217" i="26" s="1"/>
  <c r="E252" i="24"/>
  <c r="E251" i="24"/>
  <c r="E250" i="24"/>
  <c r="E249" i="24"/>
  <c r="E248" i="24"/>
  <c r="E247" i="24"/>
  <c r="E246" i="24"/>
  <c r="E245" i="24"/>
  <c r="E244" i="24"/>
  <c r="E243" i="24"/>
  <c r="C238" i="24"/>
  <c r="D200" i="24"/>
  <c r="C213" i="24" s="1"/>
  <c r="D185" i="24"/>
  <c r="C212" i="24" s="1"/>
  <c r="E170" i="24"/>
  <c r="C211" i="24" s="1"/>
  <c r="D155" i="24"/>
  <c r="C210" i="24" s="1"/>
  <c r="D140" i="24"/>
  <c r="C209" i="24" s="1"/>
  <c r="D125" i="24"/>
  <c r="C208" i="24" s="1"/>
  <c r="D110" i="24"/>
  <c r="C207" i="24" s="1"/>
  <c r="C206" i="24"/>
  <c r="C80" i="24"/>
  <c r="C205" i="24" s="1"/>
  <c r="F62" i="24"/>
  <c r="C214" i="24" s="1"/>
  <c r="E62" i="24"/>
  <c r="C62" i="24"/>
  <c r="C38" i="24"/>
  <c r="C217" i="24" s="1"/>
  <c r="E252" i="22"/>
  <c r="E251" i="22"/>
  <c r="E250" i="22"/>
  <c r="E249" i="22"/>
  <c r="E248" i="22"/>
  <c r="E247" i="22"/>
  <c r="E246" i="22"/>
  <c r="E245" i="22"/>
  <c r="E244" i="22"/>
  <c r="E243" i="22"/>
  <c r="C238" i="22"/>
  <c r="D200" i="22"/>
  <c r="C213" i="22" s="1"/>
  <c r="D185" i="22"/>
  <c r="C212" i="22" s="1"/>
  <c r="E170" i="22"/>
  <c r="C211" i="22" s="1"/>
  <c r="D155" i="22"/>
  <c r="C210" i="22" s="1"/>
  <c r="D140" i="22"/>
  <c r="C209" i="22" s="1"/>
  <c r="D125" i="22"/>
  <c r="C208" i="22" s="1"/>
  <c r="D110" i="22"/>
  <c r="C207" i="22" s="1"/>
  <c r="C206" i="22"/>
  <c r="C80" i="22"/>
  <c r="C205" i="22" s="1"/>
  <c r="F62" i="22"/>
  <c r="C214" i="22" s="1"/>
  <c r="E62" i="22"/>
  <c r="C62" i="22"/>
  <c r="C38" i="22"/>
  <c r="C217" i="22" s="1"/>
  <c r="E252" i="20"/>
  <c r="E251" i="20"/>
  <c r="E250" i="20"/>
  <c r="E249" i="20"/>
  <c r="E248" i="20"/>
  <c r="E247" i="20"/>
  <c r="E246" i="20"/>
  <c r="E245" i="20"/>
  <c r="E244" i="20"/>
  <c r="E243" i="20"/>
  <c r="C238" i="20"/>
  <c r="D200" i="20"/>
  <c r="C213" i="20" s="1"/>
  <c r="D185" i="20"/>
  <c r="C212" i="20" s="1"/>
  <c r="E170" i="20"/>
  <c r="C211" i="20" s="1"/>
  <c r="D155" i="20"/>
  <c r="C210" i="20" s="1"/>
  <c r="D140" i="20"/>
  <c r="C209" i="20" s="1"/>
  <c r="D125" i="20"/>
  <c r="C208" i="20" s="1"/>
  <c r="D110" i="20"/>
  <c r="C207" i="20" s="1"/>
  <c r="C206" i="20"/>
  <c r="C80" i="20"/>
  <c r="C205" i="20" s="1"/>
  <c r="F62" i="20"/>
  <c r="C214" i="20" s="1"/>
  <c r="E62" i="20"/>
  <c r="C62" i="20"/>
  <c r="C38" i="20"/>
  <c r="C217" i="20" s="1"/>
  <c r="D208" i="20" l="1"/>
  <c r="D212" i="20"/>
  <c r="F78" i="27"/>
  <c r="F79" i="39"/>
  <c r="F79" i="37"/>
  <c r="F79" i="29"/>
  <c r="F78" i="21"/>
  <c r="F78" i="33"/>
  <c r="F79" i="27"/>
  <c r="F79" i="25"/>
  <c r="F79" i="21"/>
  <c r="F79" i="23"/>
  <c r="E253" i="28"/>
  <c r="E253" i="24"/>
  <c r="F79" i="31"/>
  <c r="F79" i="33"/>
  <c r="F79" i="35"/>
  <c r="F78" i="37"/>
  <c r="F79" i="41"/>
  <c r="D207" i="26"/>
  <c r="D211" i="26"/>
  <c r="D206" i="40"/>
  <c r="D212" i="26"/>
  <c r="D212" i="30"/>
  <c r="D207" i="34"/>
  <c r="D211" i="34"/>
  <c r="D207" i="38"/>
  <c r="D211" i="38"/>
  <c r="D207" i="40"/>
  <c r="D211" i="40"/>
  <c r="D206" i="34"/>
  <c r="D206" i="38"/>
  <c r="D212" i="40"/>
  <c r="D78" i="21"/>
  <c r="D78" i="27"/>
  <c r="D78" i="23"/>
  <c r="D210" i="20"/>
  <c r="D206" i="30"/>
  <c r="D78" i="29"/>
  <c r="D78" i="33"/>
  <c r="D78" i="35"/>
  <c r="D78" i="37"/>
  <c r="D78" i="41"/>
  <c r="D206" i="20"/>
  <c r="D207" i="22"/>
  <c r="D211" i="22"/>
  <c r="D207" i="20"/>
  <c r="D211" i="20"/>
  <c r="D206" i="24"/>
  <c r="D207" i="30"/>
  <c r="D211" i="30"/>
  <c r="D78" i="25"/>
  <c r="D78" i="31"/>
  <c r="D78" i="39"/>
  <c r="B67" i="37"/>
  <c r="F67" i="37"/>
  <c r="F67" i="21"/>
  <c r="B67" i="21"/>
  <c r="F67" i="23"/>
  <c r="B67" i="25"/>
  <c r="B67" i="33"/>
  <c r="F67" i="33"/>
  <c r="B67" i="39"/>
  <c r="B67" i="41"/>
  <c r="F67" i="41"/>
  <c r="D212" i="24"/>
  <c r="D212" i="22"/>
  <c r="D212" i="34"/>
  <c r="D212" i="28"/>
  <c r="D212" i="38"/>
  <c r="D214" i="20"/>
  <c r="E253" i="22"/>
  <c r="E253" i="34"/>
  <c r="E253" i="38"/>
  <c r="F78" i="23"/>
  <c r="D79" i="23" s="1"/>
  <c r="B67" i="27"/>
  <c r="F67" i="27"/>
  <c r="B67" i="29"/>
  <c r="F67" i="29"/>
  <c r="B67" i="31"/>
  <c r="F78" i="35"/>
  <c r="F67" i="39"/>
  <c r="E253" i="20"/>
  <c r="E253" i="26"/>
  <c r="E253" i="30"/>
  <c r="D207" i="36"/>
  <c r="D211" i="36"/>
  <c r="E253" i="40"/>
  <c r="F67" i="25"/>
  <c r="F67" i="31"/>
  <c r="F78" i="41"/>
  <c r="F78" i="25"/>
  <c r="F78" i="29"/>
  <c r="D209" i="20"/>
  <c r="D213" i="20"/>
  <c r="D207" i="24"/>
  <c r="D211" i="24"/>
  <c r="D207" i="28"/>
  <c r="D211" i="28"/>
  <c r="E253" i="32"/>
  <c r="E253" i="36"/>
  <c r="B67" i="23"/>
  <c r="F78" i="31"/>
  <c r="B67" i="35"/>
  <c r="F67" i="35"/>
  <c r="F78" i="39"/>
  <c r="E67" i="39"/>
  <c r="E67" i="25"/>
  <c r="E67" i="41"/>
  <c r="D205" i="40"/>
  <c r="D209" i="40"/>
  <c r="D213" i="40"/>
  <c r="D208" i="40"/>
  <c r="D210" i="40"/>
  <c r="D205" i="38"/>
  <c r="D209" i="38"/>
  <c r="D213" i="38"/>
  <c r="D208" i="38"/>
  <c r="D210" i="38"/>
  <c r="E67" i="37"/>
  <c r="D212" i="36"/>
  <c r="D206" i="36"/>
  <c r="D205" i="36"/>
  <c r="D209" i="36"/>
  <c r="D213" i="36"/>
  <c r="D208" i="36"/>
  <c r="D210" i="36"/>
  <c r="E67" i="35"/>
  <c r="D205" i="34"/>
  <c r="D209" i="34"/>
  <c r="D213" i="34"/>
  <c r="D208" i="34"/>
  <c r="D210" i="34"/>
  <c r="E67" i="33"/>
  <c r="D209" i="32"/>
  <c r="D210" i="32"/>
  <c r="D207" i="32"/>
  <c r="D211" i="32"/>
  <c r="D212" i="32"/>
  <c r="D205" i="32"/>
  <c r="D213" i="32"/>
  <c r="D208" i="32"/>
  <c r="D206" i="32"/>
  <c r="E67" i="31"/>
  <c r="D205" i="30"/>
  <c r="D209" i="30"/>
  <c r="D213" i="30"/>
  <c r="D208" i="30"/>
  <c r="D210" i="30"/>
  <c r="E67" i="29"/>
  <c r="D206" i="28"/>
  <c r="D205" i="28"/>
  <c r="D209" i="28"/>
  <c r="D213" i="28"/>
  <c r="D208" i="28"/>
  <c r="D210" i="28"/>
  <c r="E67" i="27"/>
  <c r="D206" i="26"/>
  <c r="D205" i="26"/>
  <c r="D209" i="26"/>
  <c r="D213" i="26"/>
  <c r="D208" i="26"/>
  <c r="D210" i="26"/>
  <c r="D205" i="24"/>
  <c r="D209" i="24"/>
  <c r="D213" i="24"/>
  <c r="D208" i="24"/>
  <c r="D210" i="24"/>
  <c r="E67" i="23"/>
  <c r="D206" i="22"/>
  <c r="D205" i="22"/>
  <c r="D213" i="22"/>
  <c r="D208" i="22"/>
  <c r="D209" i="22"/>
  <c r="D210" i="22"/>
  <c r="E67" i="21"/>
  <c r="D205" i="20"/>
  <c r="E243" i="16"/>
  <c r="E244" i="16"/>
  <c r="E245" i="16"/>
  <c r="E246" i="16"/>
  <c r="E247" i="16"/>
  <c r="E248" i="16"/>
  <c r="E249" i="16"/>
  <c r="E250" i="16"/>
  <c r="E251" i="16"/>
  <c r="E252" i="16"/>
  <c r="C80" i="16"/>
  <c r="C205" i="16" s="1"/>
  <c r="C206" i="16"/>
  <c r="D110" i="16"/>
  <c r="D125" i="16"/>
  <c r="D140" i="16"/>
  <c r="D155" i="16"/>
  <c r="E170" i="16"/>
  <c r="D185" i="16"/>
  <c r="D200" i="16"/>
  <c r="C62" i="16"/>
  <c r="E62" i="16"/>
  <c r="F62" i="16"/>
  <c r="C214" i="16" s="1"/>
  <c r="D79" i="39" l="1"/>
  <c r="C213" i="16"/>
  <c r="D65" i="19"/>
  <c r="C212" i="16"/>
  <c r="C208" i="16"/>
  <c r="D62" i="19"/>
  <c r="C210" i="16"/>
  <c r="D64" i="19"/>
  <c r="C209" i="16"/>
  <c r="D63" i="19"/>
  <c r="C211" i="16"/>
  <c r="C207" i="16"/>
  <c r="D61" i="19"/>
  <c r="D214" i="32"/>
  <c r="C215" i="30"/>
  <c r="C219" i="30" s="1"/>
  <c r="C215" i="40"/>
  <c r="C219" i="40" s="1"/>
  <c r="C215" i="34"/>
  <c r="C219" i="34" s="1"/>
  <c r="C215" i="26"/>
  <c r="C219" i="26" s="1"/>
  <c r="D79" i="33"/>
  <c r="D79" i="27"/>
  <c r="D79" i="37"/>
  <c r="D79" i="29"/>
  <c r="D79" i="21"/>
  <c r="D67" i="33"/>
  <c r="D79" i="31"/>
  <c r="C215" i="32"/>
  <c r="C219" i="32" s="1"/>
  <c r="D79" i="25"/>
  <c r="D79" i="35"/>
  <c r="D79" i="41"/>
  <c r="C215" i="38"/>
  <c r="C219" i="38" s="1"/>
  <c r="D214" i="38"/>
  <c r="C67" i="25"/>
  <c r="D74" i="25" s="1"/>
  <c r="C215" i="20"/>
  <c r="C219" i="20" s="1"/>
  <c r="D214" i="22"/>
  <c r="C215" i="22"/>
  <c r="C219" i="22" s="1"/>
  <c r="D214" i="26"/>
  <c r="C67" i="39"/>
  <c r="D74" i="39" s="1"/>
  <c r="D75" i="25"/>
  <c r="D75" i="39"/>
  <c r="C67" i="29"/>
  <c r="D74" i="29" s="1"/>
  <c r="D67" i="39"/>
  <c r="D67" i="35"/>
  <c r="D67" i="37"/>
  <c r="D67" i="25"/>
  <c r="D67" i="27"/>
  <c r="D67" i="23"/>
  <c r="C67" i="33"/>
  <c r="D74" i="33" s="1"/>
  <c r="C67" i="37"/>
  <c r="D74" i="37" s="1"/>
  <c r="C67" i="35"/>
  <c r="D74" i="35" s="1"/>
  <c r="C67" i="21"/>
  <c r="D74" i="21" s="1"/>
  <c r="D67" i="41"/>
  <c r="C67" i="31"/>
  <c r="D74" i="31" s="1"/>
  <c r="D67" i="31"/>
  <c r="D67" i="29"/>
  <c r="C215" i="24"/>
  <c r="C219" i="24" s="1"/>
  <c r="C215" i="36"/>
  <c r="C219" i="36" s="1"/>
  <c r="C67" i="27"/>
  <c r="D74" i="27" s="1"/>
  <c r="C67" i="23"/>
  <c r="D74" i="23" s="1"/>
  <c r="D67" i="21"/>
  <c r="C215" i="28"/>
  <c r="C219" i="28" s="1"/>
  <c r="C67" i="41"/>
  <c r="D74" i="41" s="1"/>
  <c r="F79" i="19"/>
  <c r="D75" i="41"/>
  <c r="D75" i="37"/>
  <c r="D75" i="35"/>
  <c r="D75" i="33"/>
  <c r="D75" i="31"/>
  <c r="D75" i="29"/>
  <c r="D75" i="27"/>
  <c r="D75" i="23"/>
  <c r="D75" i="21"/>
  <c r="E253" i="16"/>
  <c r="F78" i="19"/>
  <c r="D214" i="40" l="1"/>
  <c r="C215" i="16"/>
  <c r="D214" i="34"/>
  <c r="D214" i="30"/>
  <c r="D214" i="24"/>
  <c r="D214" i="36"/>
  <c r="D214" i="28"/>
  <c r="F77" i="19"/>
  <c r="F72" i="19"/>
  <c r="F73" i="19"/>
  <c r="F74" i="19"/>
  <c r="F75" i="19"/>
  <c r="F76" i="19"/>
  <c r="E76" i="19"/>
  <c r="E77" i="19"/>
  <c r="E72" i="19"/>
  <c r="E73" i="19"/>
  <c r="E74" i="19"/>
  <c r="E75" i="19"/>
  <c r="E52" i="19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51" i="19"/>
  <c r="E51" i="19" s="1"/>
  <c r="A62" i="19"/>
  <c r="A63" i="19"/>
  <c r="A64" i="19"/>
  <c r="A27" i="19"/>
  <c r="A38" i="19"/>
  <c r="A65" i="19"/>
  <c r="A61" i="19"/>
  <c r="A60" i="19"/>
  <c r="A52" i="19"/>
  <c r="A53" i="19"/>
  <c r="A54" i="19"/>
  <c r="A55" i="19"/>
  <c r="A56" i="19"/>
  <c r="A57" i="19"/>
  <c r="A58" i="19"/>
  <c r="A59" i="19"/>
  <c r="A51" i="19"/>
  <c r="A49" i="19"/>
  <c r="D79" i="19" l="1"/>
  <c r="D78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12" i="19"/>
  <c r="A24" i="19"/>
  <c r="A25" i="19"/>
  <c r="A26" i="19"/>
  <c r="A13" i="19"/>
  <c r="A14" i="19"/>
  <c r="A15" i="19"/>
  <c r="A16" i="19"/>
  <c r="A17" i="19"/>
  <c r="A18" i="19"/>
  <c r="A19" i="19"/>
  <c r="A20" i="19"/>
  <c r="A21" i="19"/>
  <c r="A22" i="19"/>
  <c r="A23" i="19"/>
  <c r="A12" i="19"/>
  <c r="F18" i="19"/>
  <c r="F12" i="19"/>
  <c r="F13" i="19"/>
  <c r="F14" i="19"/>
  <c r="F15" i="19"/>
  <c r="F16" i="19"/>
  <c r="F17" i="19"/>
  <c r="F19" i="19"/>
  <c r="F20" i="19"/>
  <c r="F21" i="19"/>
  <c r="F22" i="19"/>
  <c r="F23" i="19"/>
  <c r="F24" i="19"/>
  <c r="F25" i="19"/>
  <c r="F11" i="19"/>
  <c r="D49" i="19" l="1"/>
  <c r="D77" i="19" s="1"/>
  <c r="D77" i="21" s="1"/>
  <c r="D77" i="23" s="1"/>
  <c r="D77" i="25" s="1"/>
  <c r="D77" i="27" s="1"/>
  <c r="D77" i="29" s="1"/>
  <c r="D77" i="31" s="1"/>
  <c r="D77" i="33" s="1"/>
  <c r="D77" i="35" s="1"/>
  <c r="D77" i="37" s="1"/>
  <c r="D77" i="39" s="1"/>
  <c r="D77" i="41" s="1"/>
  <c r="C38" i="16"/>
  <c r="C217" i="16" s="1"/>
  <c r="C219" i="16" s="1"/>
  <c r="F67" i="19"/>
  <c r="E67" i="19"/>
  <c r="B67" i="19"/>
  <c r="D75" i="19" l="1"/>
  <c r="C67" i="19"/>
  <c r="D74" i="19" s="1"/>
  <c r="D205" i="16"/>
  <c r="D209" i="16"/>
  <c r="D213" i="16"/>
  <c r="D210" i="16"/>
  <c r="D207" i="16"/>
  <c r="D211" i="16"/>
  <c r="D206" i="16"/>
  <c r="D214" i="16"/>
  <c r="D212" i="16"/>
  <c r="D208" i="16"/>
  <c r="D67" i="19"/>
  <c r="D76" i="19"/>
  <c r="D76" i="25" s="1"/>
  <c r="D76" i="27" s="1"/>
  <c r="D76" i="29" s="1"/>
  <c r="D76" i="31" s="1"/>
  <c r="D76" i="33" s="1"/>
  <c r="D76" i="35" s="1"/>
  <c r="D76" i="37" s="1"/>
  <c r="D76" i="39" s="1"/>
  <c r="D76" i="41" s="1"/>
</calcChain>
</file>

<file path=xl/sharedStrings.xml><?xml version="1.0" encoding="utf-8"?>
<sst xmlns="http://schemas.openxmlformats.org/spreadsheetml/2006/main" count="3660" uniqueCount="208">
  <si>
    <t>Cash Net Worth</t>
  </si>
  <si>
    <t>Equity in Home</t>
  </si>
  <si>
    <t>Total Net Worth</t>
  </si>
  <si>
    <t>Equity in Rentals</t>
  </si>
  <si>
    <t>Giving YTD</t>
  </si>
  <si>
    <t>Name:</t>
  </si>
  <si>
    <t>Amount Saved</t>
  </si>
  <si>
    <t>Income</t>
  </si>
  <si>
    <t>Column 1</t>
  </si>
  <si>
    <t>Column 2</t>
  </si>
  <si>
    <t>Column 3</t>
  </si>
  <si>
    <t>Column 4</t>
  </si>
  <si>
    <t>Column 5</t>
  </si>
  <si>
    <t>What I Owe</t>
  </si>
  <si>
    <t>What Went Out</t>
  </si>
  <si>
    <t>What Came In</t>
  </si>
  <si>
    <t>Total $ Saved YTD</t>
  </si>
  <si>
    <t>% Saved This Month</t>
  </si>
  <si>
    <t>TOTALS</t>
  </si>
  <si>
    <t>Minimum Payments</t>
  </si>
  <si>
    <t>Dashboard:</t>
  </si>
  <si>
    <t>Savings</t>
  </si>
  <si>
    <t>Giving</t>
  </si>
  <si>
    <t>Debt</t>
  </si>
  <si>
    <t>Housing</t>
  </si>
  <si>
    <t>Transportation</t>
  </si>
  <si>
    <t>Insurance</t>
  </si>
  <si>
    <t>Small Cash Purchases</t>
  </si>
  <si>
    <t>Maintenance</t>
  </si>
  <si>
    <t>Repairs</t>
  </si>
  <si>
    <t>Other</t>
  </si>
  <si>
    <t>Gas</t>
  </si>
  <si>
    <t>Dental</t>
  </si>
  <si>
    <t>Vision</t>
  </si>
  <si>
    <t>Life</t>
  </si>
  <si>
    <t>Disability</t>
  </si>
  <si>
    <t>Groceries</t>
  </si>
  <si>
    <t>Kids</t>
  </si>
  <si>
    <t>Subscriptions</t>
  </si>
  <si>
    <t>Gifts</t>
  </si>
  <si>
    <t>Memberships</t>
  </si>
  <si>
    <t>Internet</t>
  </si>
  <si>
    <t>Cable</t>
  </si>
  <si>
    <t>Travel</t>
  </si>
  <si>
    <t>Prescriptions</t>
  </si>
  <si>
    <t>Procedures</t>
  </si>
  <si>
    <t>Dues</t>
  </si>
  <si>
    <t>Emergency Savings</t>
  </si>
  <si>
    <t>Stocks</t>
  </si>
  <si>
    <t>Bonds</t>
  </si>
  <si>
    <t>Mutual Funds</t>
  </si>
  <si>
    <t>Checks Received</t>
  </si>
  <si>
    <t>Gifts Received</t>
  </si>
  <si>
    <t>Child Support</t>
  </si>
  <si>
    <t>Alimony</t>
  </si>
  <si>
    <t>Amount</t>
  </si>
  <si>
    <t>Creditor</t>
  </si>
  <si>
    <t>Balance</t>
  </si>
  <si>
    <t>Cash Received</t>
  </si>
  <si>
    <t>Total:</t>
  </si>
  <si>
    <t>Interest Rate</t>
  </si>
  <si>
    <t xml:space="preserve">List each debt you owe in order from largest to smallest balance. </t>
  </si>
  <si>
    <t>Primary Residence</t>
  </si>
  <si>
    <t>College Funds</t>
  </si>
  <si>
    <t>Property</t>
  </si>
  <si>
    <t>Equity</t>
  </si>
  <si>
    <t>Account</t>
  </si>
  <si>
    <t>Equity Net Worth</t>
  </si>
  <si>
    <t>Other Savings</t>
  </si>
  <si>
    <t>Expense</t>
  </si>
  <si>
    <t>Water</t>
  </si>
  <si>
    <t>Electric</t>
  </si>
  <si>
    <t>Trash</t>
  </si>
  <si>
    <t>HOA Fees</t>
  </si>
  <si>
    <t>Maintenance / Repairs</t>
  </si>
  <si>
    <t>Mortgage</t>
  </si>
  <si>
    <t>Student Loan</t>
  </si>
  <si>
    <t>Credit Card</t>
  </si>
  <si>
    <t>Mortgage Balance</t>
  </si>
  <si>
    <t>Appraised Value</t>
  </si>
  <si>
    <t>Home Insurance</t>
  </si>
  <si>
    <t>Auto Insurance</t>
  </si>
  <si>
    <t>Renters' Insurance</t>
  </si>
  <si>
    <t>Cosmetics / Clothing</t>
  </si>
  <si>
    <t>Netflix</t>
  </si>
  <si>
    <t>Restaurants</t>
  </si>
  <si>
    <t>Date Night</t>
  </si>
  <si>
    <t>Eye Care</t>
  </si>
  <si>
    <t>Dental Care</t>
  </si>
  <si>
    <t>Attorney Fees</t>
  </si>
  <si>
    <t>-</t>
  </si>
  <si>
    <t>Landscaping / Lawn Care</t>
  </si>
  <si>
    <t>Kids' Activities / Sports</t>
  </si>
  <si>
    <t>Church</t>
  </si>
  <si>
    <t>Family</t>
  </si>
  <si>
    <t>Account Balances &amp; Equity</t>
  </si>
  <si>
    <t>Emergency Savings Goal</t>
  </si>
  <si>
    <t>Her</t>
  </si>
  <si>
    <t>401k / IRA / Retirement</t>
  </si>
  <si>
    <t>"Generosity Changes Everything"</t>
  </si>
  <si>
    <t>Bills / Expenses</t>
  </si>
  <si>
    <t>Actual Payments</t>
  </si>
  <si>
    <t>Debt Balances</t>
  </si>
  <si>
    <t>Deposits / Income</t>
  </si>
  <si>
    <t>Debt Total</t>
  </si>
  <si>
    <t>Survival Number</t>
  </si>
  <si>
    <t>Total Paid</t>
  </si>
  <si>
    <t>Total Saved</t>
  </si>
  <si>
    <t>Total Income</t>
  </si>
  <si>
    <t>What I Own</t>
  </si>
  <si>
    <t>Mom / Dad</t>
  </si>
  <si>
    <t>Uncle Bob</t>
  </si>
  <si>
    <t>$ Amount</t>
  </si>
  <si>
    <t>Paycheck 2</t>
  </si>
  <si>
    <t>Paycheck 3</t>
  </si>
  <si>
    <t>Paycheck 4</t>
  </si>
  <si>
    <t>Car Loan</t>
  </si>
  <si>
    <t>% of Income Recommended</t>
  </si>
  <si>
    <t>Income Total:</t>
  </si>
  <si>
    <t>Rentals / Investment Properties</t>
  </si>
  <si>
    <t>Vacation Home</t>
  </si>
  <si>
    <t>Last month, I received…</t>
  </si>
  <si>
    <t>Last month, I paid…</t>
  </si>
  <si>
    <r>
      <t xml:space="preserve">Giving - </t>
    </r>
    <r>
      <rPr>
        <i/>
        <sz val="11"/>
        <color theme="1"/>
        <rFont val="Calibri"/>
        <family val="2"/>
        <scheme val="minor"/>
      </rPr>
      <t>How much money did you give last month?</t>
    </r>
  </si>
  <si>
    <r>
      <t xml:space="preserve">Savings </t>
    </r>
    <r>
      <rPr>
        <b/>
        <sz val="12"/>
        <color theme="1"/>
        <rFont val="Calibri"/>
        <family val="2"/>
        <scheme val="minor"/>
      </rPr>
      <t xml:space="preserve">- </t>
    </r>
    <r>
      <rPr>
        <i/>
        <sz val="11"/>
        <color theme="1"/>
        <rFont val="Calibri"/>
        <family val="2"/>
        <scheme val="minor"/>
      </rPr>
      <t>How much money did you save last month?</t>
    </r>
  </si>
  <si>
    <t>IN - How many new dollars came in last month? Who or where did they come from?</t>
  </si>
  <si>
    <t xml:space="preserve">List and enter the amount of each deposit you received last month. </t>
  </si>
  <si>
    <t>OWE - What money do I owe to creditors and other people?</t>
  </si>
  <si>
    <t>OUT - How many dollars went out last month?</t>
  </si>
  <si>
    <t>Evaluate how much money you spent or used in each of these areas last month.</t>
  </si>
  <si>
    <r>
      <t xml:space="preserve">Small Cash Purchases - </t>
    </r>
    <r>
      <rPr>
        <i/>
        <sz val="11"/>
        <color theme="1"/>
        <rFont val="Calibri"/>
        <family val="2"/>
        <scheme val="minor"/>
      </rPr>
      <t>What was your cash allowance for small purchases last month? (Less than $20)</t>
    </r>
  </si>
  <si>
    <r>
      <t xml:space="preserve">Transportation - </t>
    </r>
    <r>
      <rPr>
        <i/>
        <sz val="11"/>
        <color theme="1"/>
        <rFont val="Calibri"/>
        <family val="2"/>
        <scheme val="minor"/>
      </rPr>
      <t>How much were your transportation expenses last month?</t>
    </r>
  </si>
  <si>
    <r>
      <t>Housing -</t>
    </r>
    <r>
      <rPr>
        <i/>
        <sz val="11"/>
        <color theme="1"/>
        <rFont val="Calibri"/>
        <family val="2"/>
        <scheme val="minor"/>
      </rPr>
      <t xml:space="preserve"> How much were your housing expenses last month?</t>
    </r>
  </si>
  <si>
    <t>OWN - How much money do I own in my savings accounts, investments &amp; real estate?</t>
  </si>
  <si>
    <t>List and enter the balances for all savings accounts, investments and real estate properties you own.</t>
  </si>
  <si>
    <t>For each debt, enter the name of the creditor or person you owe, the current balance, interest rate, required minimum monthly payment, and the amount you actually paid last month.</t>
  </si>
  <si>
    <t>Money Tracker</t>
  </si>
  <si>
    <t>Apple Pay</t>
  </si>
  <si>
    <t>Venmo</t>
  </si>
  <si>
    <t>PayPal</t>
  </si>
  <si>
    <t>Paycheck 1 (Click to edit)</t>
  </si>
  <si>
    <t>Mortgage (From Debt Owed)</t>
  </si>
  <si>
    <t>Car (From Debt Owed)</t>
  </si>
  <si>
    <t>10% +</t>
  </si>
  <si>
    <t>7 - 10%</t>
  </si>
  <si>
    <t>3 - 5%</t>
  </si>
  <si>
    <t>0 - 5%</t>
  </si>
  <si>
    <t>0 - 15%</t>
  </si>
  <si>
    <t>20 - 35%</t>
  </si>
  <si>
    <t>5 - 10%</t>
  </si>
  <si>
    <t>Credit Card (Click to edit)</t>
  </si>
  <si>
    <t>Charity (Click to edit)</t>
  </si>
  <si>
    <t>Mutual Funds (Click to edit)</t>
  </si>
  <si>
    <t>His (Click to edit)</t>
  </si>
  <si>
    <t>Health (Click to edit)</t>
  </si>
  <si>
    <r>
      <t xml:space="preserve">Insurance </t>
    </r>
    <r>
      <rPr>
        <b/>
        <sz val="14"/>
        <color rgb="FFFF0000"/>
        <rFont val="Calibri"/>
        <family val="2"/>
        <scheme val="minor"/>
      </rPr>
      <t>(After-Tax Only)</t>
    </r>
    <r>
      <rPr>
        <b/>
        <sz val="14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How much did you pay for insurance last month?</t>
    </r>
  </si>
  <si>
    <t>Checks</t>
  </si>
  <si>
    <t>Cell Phone (Click to edit)</t>
  </si>
  <si>
    <t>Kids Stuff</t>
  </si>
  <si>
    <t>Doctor Visit (Click to edit)</t>
  </si>
  <si>
    <t>Rent (Click to edit)</t>
  </si>
  <si>
    <t>Gas (Click to edit)</t>
  </si>
  <si>
    <t>Examples include:</t>
  </si>
  <si>
    <t>Equity in Home(s)</t>
  </si>
  <si>
    <t>Equity in Rental(s)</t>
  </si>
  <si>
    <t/>
  </si>
  <si>
    <r>
      <t xml:space="preserve">Personal &amp; Entertainment </t>
    </r>
    <r>
      <rPr>
        <b/>
        <sz val="14"/>
        <color rgb="FFFF0000"/>
        <rFont val="Calibri"/>
        <family val="2"/>
        <scheme val="minor"/>
      </rPr>
      <t>(Fixed)</t>
    </r>
    <r>
      <rPr>
        <b/>
        <sz val="14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How much did you use for personal expenses &amp; entertainment last month?</t>
    </r>
  </si>
  <si>
    <t>Personal &amp; Entertainment (Fixed)</t>
  </si>
  <si>
    <r>
      <t xml:space="preserve">Total Spending / Use - </t>
    </r>
    <r>
      <rPr>
        <i/>
        <sz val="11"/>
        <color theme="1"/>
        <rFont val="Calibri"/>
        <family val="2"/>
        <scheme val="minor"/>
      </rPr>
      <t>How much money did you spend or use in each category last month?</t>
    </r>
  </si>
  <si>
    <t>Difference:</t>
  </si>
  <si>
    <t>Spending / Use Total:</t>
  </si>
  <si>
    <r>
      <t xml:space="preserve">Savings </t>
    </r>
    <r>
      <rPr>
        <i/>
        <sz val="12"/>
        <color theme="1"/>
        <rFont val="Calibri"/>
        <family val="2"/>
        <scheme val="minor"/>
      </rPr>
      <t>(Minus pre-tax savings)</t>
    </r>
  </si>
  <si>
    <r>
      <t xml:space="preserve">Debt </t>
    </r>
    <r>
      <rPr>
        <i/>
        <sz val="12"/>
        <color theme="1"/>
        <rFont val="Calibri"/>
        <family val="2"/>
        <scheme val="minor"/>
      </rPr>
      <t>(Minus mortgage / auto payments)</t>
    </r>
  </si>
  <si>
    <r>
      <t xml:space="preserve">Business, Medical &amp; Legal - </t>
    </r>
    <r>
      <rPr>
        <i/>
        <sz val="11"/>
        <color theme="1"/>
        <rFont val="Calibri"/>
        <family val="2"/>
        <scheme val="minor"/>
      </rPr>
      <t>Did you have any business, medical or legal expenses last month?</t>
    </r>
  </si>
  <si>
    <t>Business, Medical &amp; Legal</t>
  </si>
  <si>
    <t>Child Care</t>
  </si>
  <si>
    <t>Making Adjustments</t>
  </si>
  <si>
    <r>
      <t xml:space="preserve">- If you have extra income, what will you do with it? </t>
    </r>
    <r>
      <rPr>
        <i/>
        <sz val="12"/>
        <color theme="1"/>
        <rFont val="Calibri"/>
        <family val="2"/>
        <scheme val="minor"/>
      </rPr>
      <t>(Follow the 7 Steps to Wealth)</t>
    </r>
  </si>
  <si>
    <t>- If you are spending more than your income, are you pulling money from savings or debt?</t>
  </si>
  <si>
    <t>401k / IRA (pre-tax contributions)</t>
  </si>
  <si>
    <t>Roth 401k / IRA (after-tax contributions)</t>
  </si>
  <si>
    <t>Actual Payment</t>
  </si>
  <si>
    <t>Minimum Payment</t>
  </si>
  <si>
    <t>Date Completed:</t>
  </si>
  <si>
    <t>GETTING STARTED - How do we fill out the Money Tracker?</t>
  </si>
  <si>
    <t>30-Day Period it Covers:</t>
  </si>
  <si>
    <t>Use the worksheet below to help you break down all the ways you used money over the past 30 days. Then, click on the next tab to print out a Money Tracker to review.</t>
  </si>
  <si>
    <t>Your Name</t>
  </si>
  <si>
    <t>Today's Date</t>
  </si>
  <si>
    <t>Last Month</t>
  </si>
  <si>
    <t>Debt Balance</t>
  </si>
  <si>
    <t>Actual Payment(s)</t>
  </si>
  <si>
    <t>% of Income</t>
  </si>
  <si>
    <t>(mortgage payment above)</t>
  </si>
  <si>
    <t>(car payments above)</t>
  </si>
  <si>
    <t>If there is no minimum payment required for any of your expenses, enter $0 in the minimum payment column.</t>
  </si>
  <si>
    <t xml:space="preserve">Once your form has been completed, it's important that you review your Money Tracker with your spouse, so you both know where all your money is going. </t>
  </si>
  <si>
    <t>We also review the form with our coach or accountability partner for further tips on improvement.</t>
  </si>
  <si>
    <t>The purpose of this worksheet is to help you understand how to accurately use the Money Tracker.</t>
  </si>
  <si>
    <r>
      <t xml:space="preserve">The goal of the Money Tracker is to count our money monthly and know our numbers. Then, we can make adjustments to </t>
    </r>
    <r>
      <rPr>
        <u/>
        <sz val="12"/>
        <color theme="1"/>
        <rFont val="Calibri"/>
        <family val="2"/>
        <scheme val="minor"/>
      </rPr>
      <t>Live Debt Free</t>
    </r>
    <r>
      <rPr>
        <sz val="12"/>
        <color theme="1"/>
        <rFont val="Calibri"/>
        <family val="2"/>
        <scheme val="minor"/>
      </rPr>
      <t xml:space="preserve">, </t>
    </r>
    <r>
      <rPr>
        <u/>
        <sz val="12"/>
        <color theme="1"/>
        <rFont val="Calibri"/>
        <family val="2"/>
        <scheme val="minor"/>
      </rPr>
      <t>Build Wealth</t>
    </r>
    <r>
      <rPr>
        <sz val="12"/>
        <color theme="1"/>
        <rFont val="Calibri"/>
        <family val="2"/>
        <scheme val="minor"/>
      </rPr>
      <t xml:space="preserve"> and </t>
    </r>
    <r>
      <rPr>
        <u/>
        <sz val="12"/>
        <color theme="1"/>
        <rFont val="Calibri"/>
        <family val="2"/>
        <scheme val="minor"/>
      </rPr>
      <t>Increase Generosity</t>
    </r>
    <r>
      <rPr>
        <sz val="12"/>
        <color theme="1"/>
        <rFont val="Calibri"/>
        <family val="2"/>
        <scheme val="minor"/>
      </rPr>
      <t>.</t>
    </r>
  </si>
  <si>
    <r>
      <t xml:space="preserve">We encourage you to complete the Money Tracker between the 1st and 5th of each month to track how much came </t>
    </r>
    <r>
      <rPr>
        <b/>
        <sz val="12"/>
        <color theme="1"/>
        <rFont val="Calibri"/>
        <family val="2"/>
        <scheme val="minor"/>
      </rPr>
      <t>IN</t>
    </r>
    <r>
      <rPr>
        <sz val="12"/>
        <color theme="1"/>
        <rFont val="Calibri"/>
        <family val="2"/>
        <scheme val="minor"/>
      </rPr>
      <t xml:space="preserve"> and how much went </t>
    </r>
    <r>
      <rPr>
        <b/>
        <sz val="12"/>
        <color theme="1"/>
        <rFont val="Calibri"/>
        <family val="2"/>
        <scheme val="minor"/>
      </rPr>
      <t>OUT</t>
    </r>
    <r>
      <rPr>
        <sz val="12"/>
        <color theme="1"/>
        <rFont val="Calibri"/>
        <family val="2"/>
        <scheme val="minor"/>
      </rPr>
      <t xml:space="preserve"> over the past 30 days, along with how much you </t>
    </r>
    <r>
      <rPr>
        <b/>
        <sz val="12"/>
        <color theme="1"/>
        <rFont val="Calibri"/>
        <family val="2"/>
        <scheme val="minor"/>
      </rPr>
      <t>OWE</t>
    </r>
    <r>
      <rPr>
        <sz val="12"/>
        <color theme="1"/>
        <rFont val="Calibri"/>
        <family val="2"/>
        <scheme val="minor"/>
      </rPr>
      <t xml:space="preserve"> and </t>
    </r>
    <r>
      <rPr>
        <b/>
        <sz val="12"/>
        <color theme="1"/>
        <rFont val="Calibri"/>
        <family val="2"/>
        <scheme val="minor"/>
      </rPr>
      <t>OWN</t>
    </r>
    <r>
      <rPr>
        <sz val="12"/>
        <color theme="1"/>
        <rFont val="Calibri"/>
        <family val="2"/>
        <scheme val="minor"/>
      </rPr>
      <t xml:space="preserve">. </t>
    </r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</si>
  <si>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If you have more than 1 mortgage or 2 auto payments, this worksheet may not function properly. </t>
    </r>
  </si>
  <si>
    <r>
      <t>NOTE:</t>
    </r>
    <r>
      <rPr>
        <sz val="12"/>
        <color theme="1"/>
        <rFont val="Calibri"/>
        <family val="2"/>
        <scheme val="minor"/>
      </rPr>
      <t xml:space="preserve"> If you have more than 1 mortgage or 2 auto payments, this worksheet may not function properly. </t>
    </r>
  </si>
  <si>
    <r>
      <t xml:space="preserve">Personal &amp; Entertainment </t>
    </r>
    <r>
      <rPr>
        <b/>
        <sz val="14"/>
        <color rgb="FFFF0000"/>
        <rFont val="Calibri"/>
        <family val="2"/>
        <scheme val="minor"/>
      </rPr>
      <t>(Variable)</t>
    </r>
    <r>
      <rPr>
        <b/>
        <sz val="14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How much did you use for personal expenses &amp; entertainment last month?</t>
    </r>
  </si>
  <si>
    <t>His Credit Card</t>
  </si>
  <si>
    <t>Her Credit Card</t>
  </si>
  <si>
    <t>Personal &amp; Entertainment (Variable)</t>
  </si>
  <si>
    <t>Hospital / Medical / Dental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</si>
</sst>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-yyyy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Arial"/>
      <family val="2"/>
    </font>
    <font>
      <i/>
      <sz val="12"/>
      <color rgb="FF00B05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Arial"/>
      <family val="2"/>
    </font>
    <font>
      <sz val="12"/>
      <name val="Calibri"/>
      <family val="2"/>
      <scheme val="minor"/>
    </font>
    <font>
      <b/>
      <i/>
      <sz val="11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u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EAF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D1A5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/>
  </cellStyleXfs>
  <cellXfs count="271">
    <xf numFmtId="0" fontId="0" fillId="0" borderId="0" xfId="0"/>
    <xf numFmtId="0" fontId="3" fillId="0" borderId="0" xfId="0" applyFont="1" applyBorder="1" applyAlignment="1" applyProtection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/>
    <xf numFmtId="0" fontId="0" fillId="3" borderId="0" xfId="0" applyFill="1" applyBorder="1" applyAlignment="1"/>
    <xf numFmtId="0" fontId="1" fillId="3" borderId="0" xfId="0" applyFont="1" applyFill="1"/>
    <xf numFmtId="0" fontId="12" fillId="3" borderId="0" xfId="0" applyFont="1" applyFill="1" applyAlignment="1">
      <alignment horizontal="right"/>
    </xf>
    <xf numFmtId="0" fontId="13" fillId="4" borderId="21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3" fillId="3" borderId="0" xfId="0" applyFont="1" applyFill="1" applyAlignment="1"/>
    <xf numFmtId="0" fontId="12" fillId="0" borderId="25" xfId="0" applyFont="1" applyFill="1" applyBorder="1"/>
    <xf numFmtId="0" fontId="13" fillId="4" borderId="22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left"/>
    </xf>
    <xf numFmtId="0" fontId="0" fillId="5" borderId="0" xfId="0" applyFill="1"/>
    <xf numFmtId="0" fontId="3" fillId="5" borderId="0" xfId="0" applyFont="1" applyFill="1" applyAlignment="1"/>
    <xf numFmtId="0" fontId="12" fillId="5" borderId="0" xfId="0" applyFont="1" applyFill="1" applyAlignment="1">
      <alignment horizontal="right"/>
    </xf>
    <xf numFmtId="0" fontId="0" fillId="5" borderId="0" xfId="0" applyFill="1" applyAlignment="1"/>
    <xf numFmtId="0" fontId="0" fillId="5" borderId="0" xfId="0" applyFill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44" fontId="10" fillId="7" borderId="3" xfId="0" applyNumberFormat="1" applyFont="1" applyFill="1" applyBorder="1" applyAlignment="1"/>
    <xf numFmtId="0" fontId="13" fillId="6" borderId="22" xfId="0" applyFont="1" applyFill="1" applyBorder="1" applyAlignment="1">
      <alignment horizontal="right"/>
    </xf>
    <xf numFmtId="0" fontId="13" fillId="6" borderId="3" xfId="0" applyFont="1" applyFill="1" applyBorder="1" applyAlignment="1">
      <alignment horizontal="right"/>
    </xf>
    <xf numFmtId="44" fontId="10" fillId="7" borderId="21" xfId="0" applyNumberFormat="1" applyFont="1" applyFill="1" applyBorder="1" applyAlignment="1"/>
    <xf numFmtId="0" fontId="0" fillId="8" borderId="0" xfId="0" applyFill="1"/>
    <xf numFmtId="0" fontId="3" fillId="8" borderId="0" xfId="0" applyFont="1" applyFill="1" applyAlignment="1"/>
    <xf numFmtId="0" fontId="0" fillId="8" borderId="0" xfId="0" applyFill="1" applyAlignment="1"/>
    <xf numFmtId="0" fontId="12" fillId="8" borderId="0" xfId="0" applyFont="1" applyFill="1" applyAlignment="1">
      <alignment horizontal="right"/>
    </xf>
    <xf numFmtId="0" fontId="0" fillId="8" borderId="0" xfId="0" applyFill="1" applyBorder="1" applyAlignment="1"/>
    <xf numFmtId="0" fontId="1" fillId="8" borderId="0" xfId="0" applyFont="1" applyFill="1"/>
    <xf numFmtId="0" fontId="0" fillId="8" borderId="0" xfId="0" applyFill="1" applyAlignment="1">
      <alignment horizontal="center"/>
    </xf>
    <xf numFmtId="0" fontId="13" fillId="9" borderId="22" xfId="0" applyFont="1" applyFill="1" applyBorder="1" applyAlignment="1">
      <alignment horizontal="center"/>
    </xf>
    <xf numFmtId="0" fontId="13" fillId="9" borderId="21" xfId="0" applyFont="1" applyFill="1" applyBorder="1" applyAlignment="1">
      <alignment horizontal="center"/>
    </xf>
    <xf numFmtId="0" fontId="13" fillId="9" borderId="22" xfId="0" applyFont="1" applyFill="1" applyBorder="1" applyAlignment="1">
      <alignment horizontal="right"/>
    </xf>
    <xf numFmtId="44" fontId="10" fillId="10" borderId="21" xfId="0" applyNumberFormat="1" applyFont="1" applyFill="1" applyBorder="1" applyAlignment="1"/>
    <xf numFmtId="0" fontId="0" fillId="11" borderId="0" xfId="0" applyFill="1"/>
    <xf numFmtId="0" fontId="3" fillId="11" borderId="0" xfId="0" applyFont="1" applyFill="1" applyAlignment="1"/>
    <xf numFmtId="0" fontId="12" fillId="11" borderId="0" xfId="0" applyFont="1" applyFill="1" applyAlignment="1">
      <alignment horizontal="right"/>
    </xf>
    <xf numFmtId="0" fontId="0" fillId="11" borderId="0" xfId="0" applyFill="1" applyAlignment="1"/>
    <xf numFmtId="0" fontId="0" fillId="11" borderId="0" xfId="0" applyFill="1" applyBorder="1" applyAlignment="1"/>
    <xf numFmtId="0" fontId="0" fillId="11" borderId="0" xfId="0" applyFill="1" applyAlignment="1">
      <alignment horizontal="center"/>
    </xf>
    <xf numFmtId="0" fontId="13" fillId="12" borderId="22" xfId="0" applyFont="1" applyFill="1" applyBorder="1" applyAlignment="1">
      <alignment horizontal="center"/>
    </xf>
    <xf numFmtId="0" fontId="13" fillId="12" borderId="21" xfId="0" applyFont="1" applyFill="1" applyBorder="1" applyAlignment="1">
      <alignment horizontal="center"/>
    </xf>
    <xf numFmtId="0" fontId="13" fillId="12" borderId="22" xfId="0" applyFont="1" applyFill="1" applyBorder="1" applyAlignment="1">
      <alignment horizontal="right"/>
    </xf>
    <xf numFmtId="44" fontId="10" fillId="13" borderId="21" xfId="0" applyNumberFormat="1" applyFont="1" applyFill="1" applyBorder="1" applyAlignment="1"/>
    <xf numFmtId="0" fontId="13" fillId="9" borderId="3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1" fillId="0" borderId="12" xfId="0" applyFont="1" applyFill="1" applyBorder="1" applyAlignment="1" applyProtection="1">
      <alignment horizontal="right"/>
    </xf>
    <xf numFmtId="0" fontId="6" fillId="0" borderId="0" xfId="0" applyFont="1" applyBorder="1" applyProtection="1"/>
    <xf numFmtId="43" fontId="14" fillId="0" borderId="4" xfId="0" applyNumberFormat="1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Protection="1">
      <protection locked="0"/>
    </xf>
    <xf numFmtId="43" fontId="0" fillId="0" borderId="24" xfId="0" applyNumberFormat="1" applyFill="1" applyBorder="1" applyAlignment="1" applyProtection="1">
      <protection locked="0"/>
    </xf>
    <xf numFmtId="0" fontId="12" fillId="0" borderId="25" xfId="0" applyFont="1" applyFill="1" applyBorder="1" applyProtection="1">
      <protection locked="0"/>
    </xf>
    <xf numFmtId="43" fontId="0" fillId="0" borderId="26" xfId="0" applyNumberFormat="1" applyFill="1" applyBorder="1" applyAlignment="1" applyProtection="1">
      <protection locked="0"/>
    </xf>
    <xf numFmtId="43" fontId="0" fillId="0" borderId="29" xfId="0" applyNumberFormat="1" applyFill="1" applyBorder="1" applyAlignment="1" applyProtection="1">
      <protection locked="0"/>
    </xf>
    <xf numFmtId="10" fontId="0" fillId="0" borderId="29" xfId="0" applyNumberFormat="1" applyFill="1" applyBorder="1" applyAlignment="1" applyProtection="1">
      <protection locked="0"/>
    </xf>
    <xf numFmtId="43" fontId="0" fillId="0" borderId="30" xfId="0" applyNumberFormat="1" applyFill="1" applyBorder="1" applyAlignment="1" applyProtection="1">
      <protection locked="0"/>
    </xf>
    <xf numFmtId="43" fontId="0" fillId="0" borderId="27" xfId="0" applyNumberFormat="1" applyFill="1" applyBorder="1" applyAlignment="1" applyProtection="1">
      <protection locked="0"/>
    </xf>
    <xf numFmtId="10" fontId="0" fillId="0" borderId="27" xfId="0" applyNumberFormat="1" applyFill="1" applyBorder="1" applyAlignment="1" applyProtection="1">
      <protection locked="0"/>
    </xf>
    <xf numFmtId="43" fontId="0" fillId="0" borderId="31" xfId="0" applyNumberFormat="1" applyFill="1" applyBorder="1" applyAlignment="1" applyProtection="1">
      <protection locked="0"/>
    </xf>
    <xf numFmtId="43" fontId="12" fillId="0" borderId="24" xfId="0" applyNumberFormat="1" applyFont="1" applyFill="1" applyBorder="1" applyAlignment="1" applyProtection="1">
      <protection locked="0"/>
    </xf>
    <xf numFmtId="43" fontId="12" fillId="0" borderId="26" xfId="0" applyNumberFormat="1" applyFont="1" applyFill="1" applyBorder="1" applyAlignment="1" applyProtection="1">
      <protection locked="0"/>
    </xf>
    <xf numFmtId="43" fontId="12" fillId="0" borderId="33" xfId="0" applyNumberFormat="1" applyFont="1" applyFill="1" applyBorder="1" applyProtection="1">
      <protection locked="0"/>
    </xf>
    <xf numFmtId="43" fontId="12" fillId="0" borderId="27" xfId="0" applyNumberFormat="1" applyFont="1" applyFill="1" applyBorder="1" applyProtection="1">
      <protection locked="0"/>
    </xf>
    <xf numFmtId="0" fontId="12" fillId="0" borderId="25" xfId="0" applyFont="1" applyFill="1" applyBorder="1" applyProtection="1"/>
    <xf numFmtId="43" fontId="12" fillId="0" borderId="26" xfId="0" applyNumberFormat="1" applyFont="1" applyFill="1" applyBorder="1" applyAlignment="1" applyProtection="1"/>
    <xf numFmtId="3" fontId="16" fillId="0" borderId="4" xfId="0" applyNumberFormat="1" applyFont="1" applyFill="1" applyBorder="1" applyAlignment="1" applyProtection="1">
      <alignment horizontal="center"/>
      <protection locked="0"/>
    </xf>
    <xf numFmtId="43" fontId="17" fillId="0" borderId="2" xfId="0" applyNumberFormat="1" applyFont="1" applyBorder="1" applyProtection="1"/>
    <xf numFmtId="43" fontId="17" fillId="0" borderId="1" xfId="0" applyNumberFormat="1" applyFont="1" applyFill="1" applyBorder="1" applyProtection="1">
      <protection locked="0"/>
    </xf>
    <xf numFmtId="43" fontId="17" fillId="0" borderId="1" xfId="0" applyNumberFormat="1" applyFont="1" applyBorder="1" applyProtection="1"/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43" fontId="12" fillId="14" borderId="26" xfId="0" applyNumberFormat="1" applyFont="1" applyFill="1" applyBorder="1" applyAlignment="1" applyProtection="1">
      <protection locked="0"/>
    </xf>
    <xf numFmtId="0" fontId="9" fillId="0" borderId="39" xfId="0" applyFont="1" applyBorder="1" applyAlignment="1" applyProtection="1">
      <alignment horizontal="center"/>
    </xf>
    <xf numFmtId="0" fontId="8" fillId="0" borderId="40" xfId="0" applyFont="1" applyBorder="1" applyAlignment="1" applyProtection="1">
      <alignment horizontal="left"/>
    </xf>
    <xf numFmtId="0" fontId="8" fillId="0" borderId="39" xfId="0" applyFont="1" applyBorder="1" applyProtection="1"/>
    <xf numFmtId="0" fontId="10" fillId="11" borderId="15" xfId="0" applyFont="1" applyFill="1" applyBorder="1" applyAlignment="1" applyProtection="1"/>
    <xf numFmtId="0" fontId="10" fillId="11" borderId="15" xfId="0" applyFont="1" applyFill="1" applyBorder="1" applyAlignment="1" applyProtection="1">
      <alignment horizontal="center"/>
    </xf>
    <xf numFmtId="0" fontId="11" fillId="11" borderId="35" xfId="0" applyFont="1" applyFill="1" applyBorder="1" applyProtection="1"/>
    <xf numFmtId="0" fontId="10" fillId="3" borderId="16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18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19" xfId="0" applyFont="1" applyFill="1" applyBorder="1" applyAlignment="1" applyProtection="1">
      <alignment horizontal="center"/>
    </xf>
    <xf numFmtId="43" fontId="17" fillId="0" borderId="2" xfId="0" applyNumberFormat="1" applyFont="1" applyFill="1" applyBorder="1" applyProtection="1"/>
    <xf numFmtId="43" fontId="17" fillId="0" borderId="18" xfId="0" applyNumberFormat="1" applyFont="1" applyFill="1" applyBorder="1" applyProtection="1"/>
    <xf numFmtId="43" fontId="17" fillId="0" borderId="1" xfId="0" applyNumberFormat="1" applyFont="1" applyFill="1" applyBorder="1" applyProtection="1"/>
    <xf numFmtId="0" fontId="9" fillId="0" borderId="7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right" vertical="center"/>
    </xf>
    <xf numFmtId="43" fontId="14" fillId="0" borderId="9" xfId="0" applyNumberFormat="1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wrapText="1"/>
    </xf>
    <xf numFmtId="10" fontId="14" fillId="0" borderId="4" xfId="0" applyNumberFormat="1" applyFont="1" applyFill="1" applyBorder="1" applyAlignment="1" applyProtection="1">
      <alignment horizontal="right"/>
    </xf>
    <xf numFmtId="43" fontId="14" fillId="0" borderId="3" xfId="0" applyNumberFormat="1" applyFont="1" applyFill="1" applyBorder="1" applyAlignment="1" applyProtection="1">
      <alignment horizontal="center"/>
    </xf>
    <xf numFmtId="43" fontId="14" fillId="0" borderId="4" xfId="0" applyNumberFormat="1" applyFont="1" applyFill="1" applyBorder="1" applyAlignment="1" applyProtection="1">
      <alignment horizontal="center"/>
    </xf>
    <xf numFmtId="44" fontId="14" fillId="0" borderId="4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right" vertical="center"/>
      <protection locked="0"/>
    </xf>
    <xf numFmtId="43" fontId="14" fillId="0" borderId="10" xfId="0" applyNumberFormat="1" applyFont="1" applyFill="1" applyBorder="1" applyAlignment="1" applyProtection="1">
      <alignment horizontal="center"/>
      <protection locked="0"/>
    </xf>
    <xf numFmtId="44" fontId="14" fillId="0" borderId="3" xfId="0" applyNumberFormat="1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right"/>
    </xf>
    <xf numFmtId="164" fontId="0" fillId="0" borderId="12" xfId="0" applyNumberFormat="1" applyFill="1" applyBorder="1" applyAlignment="1" applyProtection="1">
      <alignment horizontal="center"/>
    </xf>
    <xf numFmtId="164" fontId="0" fillId="0" borderId="13" xfId="0" applyNumberFormat="1" applyFill="1" applyBorder="1" applyAlignment="1" applyProtection="1">
      <alignment horizontal="center"/>
    </xf>
    <xf numFmtId="0" fontId="8" fillId="0" borderId="41" xfId="0" applyFont="1" applyBorder="1" applyProtection="1"/>
    <xf numFmtId="43" fontId="17" fillId="0" borderId="42" xfId="0" applyNumberFormat="1" applyFont="1" applyBorder="1" applyProtection="1"/>
    <xf numFmtId="43" fontId="17" fillId="0" borderId="42" xfId="0" applyNumberFormat="1" applyFont="1" applyFill="1" applyBorder="1" applyProtection="1"/>
    <xf numFmtId="0" fontId="9" fillId="0" borderId="14" xfId="0" applyFont="1" applyBorder="1" applyAlignment="1" applyProtection="1">
      <alignment horizontal="left"/>
    </xf>
    <xf numFmtId="44" fontId="9" fillId="0" borderId="6" xfId="0" applyNumberFormat="1" applyFont="1" applyBorder="1" applyAlignment="1" applyProtection="1">
      <alignment horizontal="center"/>
    </xf>
    <xf numFmtId="44" fontId="9" fillId="0" borderId="6" xfId="0" applyNumberFormat="1" applyFont="1" applyFill="1" applyBorder="1" applyAlignment="1" applyProtection="1">
      <alignment horizontal="center"/>
    </xf>
    <xf numFmtId="44" fontId="9" fillId="0" borderId="7" xfId="0" applyNumberFormat="1" applyFont="1" applyFill="1" applyBorder="1" applyAlignment="1" applyProtection="1">
      <alignment horizontal="center"/>
    </xf>
    <xf numFmtId="0" fontId="13" fillId="11" borderId="0" xfId="0" applyFont="1" applyFill="1" applyBorder="1" applyAlignment="1">
      <alignment horizontal="right"/>
    </xf>
    <xf numFmtId="44" fontId="10" fillId="11" borderId="0" xfId="0" applyNumberFormat="1" applyFont="1" applyFill="1" applyBorder="1" applyAlignment="1"/>
    <xf numFmtId="43" fontId="12" fillId="0" borderId="26" xfId="0" applyNumberFormat="1" applyFont="1" applyFill="1" applyBorder="1" applyAlignment="1">
      <alignment horizontal="right"/>
    </xf>
    <xf numFmtId="43" fontId="12" fillId="0" borderId="24" xfId="0" applyNumberFormat="1" applyFont="1" applyFill="1" applyBorder="1" applyAlignment="1">
      <alignment horizontal="right"/>
    </xf>
    <xf numFmtId="43" fontId="12" fillId="0" borderId="33" xfId="0" applyNumberFormat="1" applyFont="1" applyFill="1" applyBorder="1" applyAlignment="1"/>
    <xf numFmtId="10" fontId="12" fillId="0" borderId="33" xfId="0" applyNumberFormat="1" applyFont="1" applyFill="1" applyBorder="1" applyAlignment="1">
      <alignment horizontal="right"/>
    </xf>
    <xf numFmtId="43" fontId="12" fillId="0" borderId="27" xfId="0" applyNumberFormat="1" applyFont="1" applyFill="1" applyBorder="1" applyAlignment="1"/>
    <xf numFmtId="10" fontId="12" fillId="0" borderId="27" xfId="0" applyNumberFormat="1" applyFont="1" applyFill="1" applyBorder="1" applyAlignment="1">
      <alignment horizontal="right"/>
    </xf>
    <xf numFmtId="43" fontId="12" fillId="0" borderId="44" xfId="0" applyNumberFormat="1" applyFont="1" applyFill="1" applyBorder="1" applyAlignment="1"/>
    <xf numFmtId="10" fontId="12" fillId="0" borderId="44" xfId="0" applyNumberFormat="1" applyFont="1" applyFill="1" applyBorder="1" applyAlignment="1">
      <alignment horizontal="right"/>
    </xf>
    <xf numFmtId="0" fontId="13" fillId="12" borderId="3" xfId="0" applyFont="1" applyFill="1" applyBorder="1" applyAlignment="1">
      <alignment horizontal="center"/>
    </xf>
    <xf numFmtId="43" fontId="12" fillId="0" borderId="32" xfId="0" applyNumberFormat="1" applyFont="1" applyFill="1" applyBorder="1" applyAlignment="1">
      <alignment horizontal="right"/>
    </xf>
    <xf numFmtId="0" fontId="20" fillId="11" borderId="0" xfId="0" applyFont="1" applyFill="1"/>
    <xf numFmtId="0" fontId="13" fillId="9" borderId="22" xfId="0" applyFont="1" applyFill="1" applyBorder="1" applyAlignment="1">
      <alignment horizontal="right"/>
    </xf>
    <xf numFmtId="0" fontId="9" fillId="0" borderId="2" xfId="0" applyFont="1" applyBorder="1" applyAlignment="1" applyProtection="1">
      <alignment horizontal="center"/>
    </xf>
    <xf numFmtId="0" fontId="0" fillId="0" borderId="0" xfId="0" applyFill="1"/>
    <xf numFmtId="44" fontId="10" fillId="15" borderId="21" xfId="0" applyNumberFormat="1" applyFont="1" applyFill="1" applyBorder="1" applyAlignment="1"/>
    <xf numFmtId="0" fontId="12" fillId="5" borderId="0" xfId="0" applyFont="1" applyFill="1" applyBorder="1" applyAlignment="1">
      <alignment horizontal="left"/>
    </xf>
    <xf numFmtId="43" fontId="12" fillId="0" borderId="24" xfId="0" applyNumberFormat="1" applyFont="1" applyFill="1" applyBorder="1" applyAlignment="1" applyProtection="1"/>
    <xf numFmtId="0" fontId="21" fillId="0" borderId="25" xfId="0" applyFont="1" applyFill="1" applyBorder="1" applyProtection="1">
      <protection locked="0"/>
    </xf>
    <xf numFmtId="0" fontId="21" fillId="0" borderId="25" xfId="0" quotePrefix="1" applyFont="1" applyFill="1" applyBorder="1" applyProtection="1">
      <protection locked="0"/>
    </xf>
    <xf numFmtId="0" fontId="21" fillId="0" borderId="23" xfId="0" applyFont="1" applyFill="1" applyBorder="1" applyProtection="1">
      <protection locked="0"/>
    </xf>
    <xf numFmtId="0" fontId="12" fillId="14" borderId="25" xfId="0" applyFont="1" applyFill="1" applyBorder="1" applyProtection="1"/>
    <xf numFmtId="44" fontId="12" fillId="0" borderId="24" xfId="0" applyNumberFormat="1" applyFont="1" applyFill="1" applyBorder="1" applyAlignment="1">
      <alignment horizontal="right"/>
    </xf>
    <xf numFmtId="44" fontId="12" fillId="0" borderId="26" xfId="0" applyNumberFormat="1" applyFont="1" applyFill="1" applyBorder="1" applyAlignment="1">
      <alignment horizontal="right"/>
    </xf>
    <xf numFmtId="44" fontId="12" fillId="0" borderId="32" xfId="0" applyNumberFormat="1" applyFont="1" applyFill="1" applyBorder="1" applyAlignment="1">
      <alignment horizontal="right"/>
    </xf>
    <xf numFmtId="0" fontId="23" fillId="11" borderId="0" xfId="0" applyFont="1" applyFill="1" applyBorder="1" applyAlignment="1"/>
    <xf numFmtId="0" fontId="25" fillId="0" borderId="0" xfId="0" applyFont="1" applyFill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26" fillId="0" borderId="0" xfId="0" applyFont="1" applyAlignment="1" applyProtection="1">
      <alignment horizontal="right"/>
    </xf>
    <xf numFmtId="43" fontId="14" fillId="0" borderId="4" xfId="0" applyNumberFormat="1" applyFont="1" applyFill="1" applyBorder="1" applyAlignment="1" applyProtection="1">
      <alignment vertical="center"/>
    </xf>
    <xf numFmtId="0" fontId="12" fillId="0" borderId="28" xfId="0" applyFont="1" applyFill="1" applyBorder="1" applyProtection="1"/>
    <xf numFmtId="0" fontId="13" fillId="12" borderId="22" xfId="0" quotePrefix="1" applyFont="1" applyFill="1" applyBorder="1" applyAlignment="1">
      <alignment horizontal="right"/>
    </xf>
    <xf numFmtId="0" fontId="28" fillId="11" borderId="0" xfId="0" applyFont="1" applyFill="1" applyBorder="1" applyAlignment="1"/>
    <xf numFmtId="0" fontId="29" fillId="0" borderId="40" xfId="0" applyFont="1" applyBorder="1" applyAlignment="1" applyProtection="1">
      <alignment horizontal="left"/>
    </xf>
    <xf numFmtId="0" fontId="29" fillId="0" borderId="39" xfId="0" applyFont="1" applyBorder="1" applyProtection="1"/>
    <xf numFmtId="44" fontId="10" fillId="14" borderId="21" xfId="0" applyNumberFormat="1" applyFont="1" applyFill="1" applyBorder="1" applyAlignment="1"/>
    <xf numFmtId="0" fontId="0" fillId="14" borderId="0" xfId="0" applyFill="1" applyAlignment="1"/>
    <xf numFmtId="0" fontId="3" fillId="14" borderId="0" xfId="0" applyFont="1" applyFill="1" applyAlignment="1"/>
    <xf numFmtId="0" fontId="0" fillId="3" borderId="0" xfId="0" applyFill="1" applyAlignment="1">
      <alignment horizontal="left"/>
    </xf>
    <xf numFmtId="0" fontId="1" fillId="0" borderId="0" xfId="0" applyFont="1" applyFill="1" applyBorder="1" applyAlignment="1" applyProtection="1">
      <alignment horizontal="right"/>
    </xf>
    <xf numFmtId="0" fontId="9" fillId="0" borderId="2" xfId="0" applyFont="1" applyBorder="1" applyAlignment="1" applyProtection="1">
      <alignment horizontal="center"/>
    </xf>
    <xf numFmtId="0" fontId="0" fillId="16" borderId="0" xfId="0" applyFill="1"/>
    <xf numFmtId="0" fontId="0" fillId="16" borderId="0" xfId="0" applyFont="1" applyFill="1"/>
    <xf numFmtId="0" fontId="1" fillId="16" borderId="0" xfId="0" applyFont="1" applyFill="1"/>
    <xf numFmtId="0" fontId="33" fillId="16" borderId="0" xfId="0" applyFont="1" applyFill="1"/>
    <xf numFmtId="0" fontId="31" fillId="16" borderId="0" xfId="0" applyFont="1" applyFill="1"/>
    <xf numFmtId="43" fontId="0" fillId="0" borderId="32" xfId="0" applyNumberFormat="1" applyFill="1" applyBorder="1" applyAlignment="1" applyProtection="1">
      <protection locked="0"/>
    </xf>
    <xf numFmtId="0" fontId="3" fillId="0" borderId="23" xfId="0" applyFont="1" applyFill="1" applyBorder="1"/>
    <xf numFmtId="0" fontId="3" fillId="0" borderId="25" xfId="0" applyFont="1" applyFill="1" applyBorder="1"/>
    <xf numFmtId="0" fontId="3" fillId="0" borderId="34" xfId="0" applyFont="1" applyFill="1" applyBorder="1"/>
    <xf numFmtId="0" fontId="32" fillId="0" borderId="23" xfId="0" applyFont="1" applyFill="1" applyBorder="1"/>
    <xf numFmtId="0" fontId="32" fillId="0" borderId="25" xfId="0" applyFont="1" applyFill="1" applyBorder="1"/>
    <xf numFmtId="0" fontId="32" fillId="0" borderId="34" xfId="0" applyFont="1" applyFill="1" applyBorder="1"/>
    <xf numFmtId="43" fontId="0" fillId="0" borderId="47" xfId="0" applyNumberFormat="1" applyFill="1" applyBorder="1" applyAlignment="1" applyProtection="1">
      <protection locked="0"/>
    </xf>
    <xf numFmtId="43" fontId="0" fillId="0" borderId="26" xfId="0" quotePrefix="1" applyNumberFormat="1" applyFill="1" applyBorder="1" applyAlignment="1" applyProtection="1">
      <alignment horizontal="right"/>
      <protection locked="0"/>
    </xf>
    <xf numFmtId="0" fontId="12" fillId="0" borderId="23" xfId="0" applyFont="1" applyFill="1" applyBorder="1" applyProtection="1"/>
    <xf numFmtId="43" fontId="12" fillId="0" borderId="33" xfId="0" applyNumberFormat="1" applyFont="1" applyFill="1" applyBorder="1" applyAlignment="1" applyProtection="1">
      <protection locked="0"/>
    </xf>
    <xf numFmtId="43" fontId="12" fillId="14" borderId="27" xfId="0" applyNumberFormat="1" applyFont="1" applyFill="1" applyBorder="1" applyAlignment="1" applyProtection="1">
      <protection locked="0"/>
    </xf>
    <xf numFmtId="43" fontId="12" fillId="0" borderId="27" xfId="0" applyNumberFormat="1" applyFont="1" applyFill="1" applyBorder="1" applyAlignment="1" applyProtection="1">
      <protection locked="0"/>
    </xf>
    <xf numFmtId="0" fontId="13" fillId="12" borderId="45" xfId="0" applyFont="1" applyFill="1" applyBorder="1" applyAlignment="1">
      <alignment horizontal="right"/>
    </xf>
    <xf numFmtId="44" fontId="10" fillId="13" borderId="46" xfId="0" applyNumberFormat="1" applyFont="1" applyFill="1" applyBorder="1" applyAlignment="1"/>
    <xf numFmtId="0" fontId="21" fillId="0" borderId="34" xfId="0" quotePrefix="1" applyFont="1" applyFill="1" applyBorder="1" applyProtection="1">
      <protection locked="0"/>
    </xf>
    <xf numFmtId="43" fontId="12" fillId="0" borderId="44" xfId="0" applyNumberFormat="1" applyFont="1" applyFill="1" applyBorder="1" applyAlignment="1" applyProtection="1">
      <protection locked="0"/>
    </xf>
    <xf numFmtId="43" fontId="12" fillId="0" borderId="32" xfId="0" applyNumberFormat="1" applyFont="1" applyFill="1" applyBorder="1" applyAlignment="1" applyProtection="1">
      <protection locked="0"/>
    </xf>
    <xf numFmtId="43" fontId="17" fillId="0" borderId="48" xfId="0" applyNumberFormat="1" applyFont="1" applyFill="1" applyBorder="1" applyProtection="1">
      <protection locked="0"/>
    </xf>
    <xf numFmtId="43" fontId="17" fillId="0" borderId="49" xfId="0" applyNumberFormat="1" applyFont="1" applyFill="1" applyBorder="1" applyProtection="1">
      <protection locked="0"/>
    </xf>
    <xf numFmtId="43" fontId="17" fillId="0" borderId="49" xfId="0" quotePrefix="1" applyNumberFormat="1" applyFont="1" applyFill="1" applyBorder="1" applyProtection="1">
      <protection locked="0"/>
    </xf>
    <xf numFmtId="0" fontId="21" fillId="0" borderId="24" xfId="0" applyNumberFormat="1" applyFont="1" applyFill="1" applyBorder="1" applyAlignment="1" applyProtection="1">
      <alignment horizontal="right"/>
      <protection locked="0"/>
    </xf>
    <xf numFmtId="14" fontId="21" fillId="0" borderId="26" xfId="0" applyNumberFormat="1" applyFont="1" applyFill="1" applyBorder="1" applyAlignment="1" applyProtection="1">
      <alignment horizontal="right"/>
      <protection locked="0"/>
    </xf>
    <xf numFmtId="0" fontId="21" fillId="0" borderId="26" xfId="0" applyNumberFormat="1" applyFont="1" applyFill="1" applyBorder="1" applyAlignment="1" applyProtection="1">
      <alignment horizontal="right"/>
      <protection locked="0"/>
    </xf>
    <xf numFmtId="165" fontId="21" fillId="0" borderId="32" xfId="0" applyNumberFormat="1" applyFont="1" applyFill="1" applyBorder="1" applyAlignment="1" applyProtection="1">
      <alignment horizontal="right"/>
      <protection locked="0"/>
    </xf>
    <xf numFmtId="0" fontId="15" fillId="0" borderId="1" xfId="0" applyNumberFormat="1" applyFont="1" applyFill="1" applyBorder="1" applyProtection="1"/>
    <xf numFmtId="0" fontId="25" fillId="0" borderId="0" xfId="0" applyFont="1" applyFill="1" applyAlignment="1" applyProtection="1">
      <alignment horizontal="center"/>
    </xf>
    <xf numFmtId="43" fontId="17" fillId="0" borderId="19" xfId="0" applyNumberFormat="1" applyFont="1" applyFill="1" applyBorder="1" applyProtection="1"/>
    <xf numFmtId="43" fontId="17" fillId="0" borderId="43" xfId="0" applyNumberFormat="1" applyFont="1" applyFill="1" applyBorder="1" applyProtection="1"/>
    <xf numFmtId="43" fontId="14" fillId="0" borderId="10" xfId="0" applyNumberFormat="1" applyFont="1" applyFill="1" applyBorder="1" applyAlignment="1" applyProtection="1">
      <alignment horizontal="center"/>
    </xf>
    <xf numFmtId="0" fontId="3" fillId="16" borderId="0" xfId="0" applyFont="1" applyFill="1"/>
    <xf numFmtId="0" fontId="0" fillId="16" borderId="4" xfId="0" applyFill="1" applyBorder="1"/>
    <xf numFmtId="0" fontId="0" fillId="8" borderId="4" xfId="0" applyFill="1" applyBorder="1"/>
    <xf numFmtId="0" fontId="5" fillId="11" borderId="4" xfId="0" applyFont="1" applyFill="1" applyBorder="1" applyAlignment="1"/>
    <xf numFmtId="0" fontId="0" fillId="11" borderId="4" xfId="0" applyFill="1" applyBorder="1"/>
    <xf numFmtId="0" fontId="12" fillId="16" borderId="0" xfId="0" applyFont="1" applyFill="1"/>
    <xf numFmtId="0" fontId="19" fillId="16" borderId="0" xfId="0" applyFont="1" applyFill="1"/>
    <xf numFmtId="0" fontId="21" fillId="0" borderId="48" xfId="0" applyFont="1" applyFill="1" applyBorder="1" applyProtection="1">
      <protection locked="0"/>
    </xf>
    <xf numFmtId="0" fontId="21" fillId="0" borderId="49" xfId="0" applyFont="1" applyFill="1" applyBorder="1" applyProtection="1">
      <protection locked="0"/>
    </xf>
    <xf numFmtId="0" fontId="21" fillId="0" borderId="49" xfId="0" quotePrefix="1" applyFont="1" applyFill="1" applyBorder="1" applyProtection="1">
      <protection locked="0"/>
    </xf>
    <xf numFmtId="43" fontId="17" fillId="0" borderId="33" xfId="0" applyNumberFormat="1" applyFont="1" applyFill="1" applyBorder="1" applyProtection="1">
      <protection locked="0"/>
    </xf>
    <xf numFmtId="43" fontId="17" fillId="0" borderId="27" xfId="0" applyNumberFormat="1" applyFont="1" applyFill="1" applyBorder="1" applyProtection="1">
      <protection locked="0"/>
    </xf>
    <xf numFmtId="43" fontId="17" fillId="0" borderId="27" xfId="0" quotePrefix="1" applyNumberFormat="1" applyFont="1" applyFill="1" applyBorder="1" applyProtection="1">
      <protection locked="0"/>
    </xf>
    <xf numFmtId="43" fontId="17" fillId="0" borderId="44" xfId="0" quotePrefix="1" applyNumberFormat="1" applyFont="1" applyFill="1" applyBorder="1" applyProtection="1">
      <protection locked="0"/>
    </xf>
    <xf numFmtId="0" fontId="0" fillId="3" borderId="4" xfId="0" applyFill="1" applyBorder="1"/>
    <xf numFmtId="0" fontId="0" fillId="5" borderId="4" xfId="0" applyFill="1" applyBorder="1"/>
    <xf numFmtId="0" fontId="32" fillId="16" borderId="0" xfId="0" applyFont="1" applyFill="1"/>
    <xf numFmtId="0" fontId="5" fillId="3" borderId="4" xfId="0" applyFont="1" applyFill="1" applyBorder="1" applyAlignment="1"/>
    <xf numFmtId="0" fontId="12" fillId="5" borderId="0" xfId="0" applyFont="1" applyFill="1" applyBorder="1" applyAlignment="1"/>
    <xf numFmtId="0" fontId="5" fillId="5" borderId="4" xfId="0" applyFont="1" applyFill="1" applyBorder="1" applyAlignment="1"/>
    <xf numFmtId="0" fontId="12" fillId="11" borderId="0" xfId="0" applyFont="1" applyFill="1" applyBorder="1" applyAlignment="1"/>
    <xf numFmtId="0" fontId="5" fillId="8" borderId="4" xfId="0" applyFont="1" applyFill="1" applyBorder="1" applyAlignment="1"/>
    <xf numFmtId="0" fontId="12" fillId="8" borderId="0" xfId="0" applyFont="1" applyFill="1" applyBorder="1" applyAlignment="1"/>
    <xf numFmtId="0" fontId="3" fillId="14" borderId="0" xfId="0" applyFont="1" applyFill="1" applyAlignment="1">
      <alignment horizontal="left"/>
    </xf>
    <xf numFmtId="0" fontId="12" fillId="11" borderId="0" xfId="0" quotePrefix="1" applyFont="1" applyFill="1" applyAlignment="1">
      <alignment horizontal="left"/>
    </xf>
    <xf numFmtId="0" fontId="13" fillId="9" borderId="22" xfId="0" applyFont="1" applyFill="1" applyBorder="1" applyAlignment="1">
      <alignment horizontal="right"/>
    </xf>
    <xf numFmtId="0" fontId="13" fillId="9" borderId="3" xfId="0" applyFont="1" applyFill="1" applyBorder="1" applyAlignment="1">
      <alignment horizontal="right"/>
    </xf>
    <xf numFmtId="0" fontId="3" fillId="8" borderId="4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12" fillId="8" borderId="20" xfId="0" applyFont="1" applyFill="1" applyBorder="1" applyAlignment="1">
      <alignment horizontal="left"/>
    </xf>
    <xf numFmtId="0" fontId="3" fillId="11" borderId="4" xfId="0" applyFont="1" applyFill="1" applyBorder="1" applyAlignment="1">
      <alignment horizontal="left"/>
    </xf>
    <xf numFmtId="0" fontId="3" fillId="11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12" fillId="5" borderId="20" xfId="0" applyFont="1" applyFill="1" applyBorder="1" applyAlignment="1">
      <alignment horizontal="left"/>
    </xf>
    <xf numFmtId="0" fontId="5" fillId="11" borderId="4" xfId="0" applyFont="1" applyFill="1" applyBorder="1" applyAlignment="1">
      <alignment horizontal="left"/>
    </xf>
    <xf numFmtId="0" fontId="12" fillId="11" borderId="20" xfId="0" applyFont="1" applyFill="1" applyBorder="1" applyAlignment="1">
      <alignment horizontal="left"/>
    </xf>
    <xf numFmtId="0" fontId="5" fillId="16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1" fillId="0" borderId="8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10" fillId="2" borderId="14" xfId="0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right" wrapText="1"/>
    </xf>
    <xf numFmtId="0" fontId="8" fillId="0" borderId="0" xfId="0" applyFont="1" applyFill="1" applyBorder="1" applyAlignment="1" applyProtection="1">
      <alignment horizontal="right" wrapText="1"/>
    </xf>
    <xf numFmtId="0" fontId="8" fillId="0" borderId="8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9" fillId="0" borderId="36" xfId="0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24" fillId="0" borderId="0" xfId="1" applyFont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34" fillId="0" borderId="4" xfId="0" applyFont="1" applyFill="1" applyBorder="1" applyAlignment="1" applyProtection="1">
      <alignment horizontal="center"/>
    </xf>
    <xf numFmtId="14" fontId="34" fillId="0" borderId="3" xfId="0" applyNumberFormat="1" applyFont="1" applyFill="1" applyBorder="1" applyAlignment="1" applyProtection="1">
      <alignment horizontal="center"/>
    </xf>
    <xf numFmtId="0" fontId="10" fillId="5" borderId="14" xfId="0" applyFont="1" applyFill="1" applyBorder="1" applyAlignment="1" applyProtection="1">
      <alignment horizontal="center"/>
    </xf>
    <xf numFmtId="0" fontId="10" fillId="5" borderId="35" xfId="0" applyFont="1" applyFill="1" applyBorder="1" applyAlignment="1" applyProtection="1">
      <alignment horizontal="center"/>
    </xf>
    <xf numFmtId="165" fontId="34" fillId="0" borderId="3" xfId="0" applyNumberFormat="1" applyFont="1" applyFill="1" applyBorder="1" applyAlignment="1" applyProtection="1">
      <alignment horizontal="center"/>
    </xf>
    <xf numFmtId="0" fontId="12" fillId="5" borderId="0" xfId="0" applyFont="1" applyFill="1" applyBorder="1" applyAlignment="1">
      <alignment horizontal="left"/>
    </xf>
    <xf numFmtId="0" fontId="12" fillId="11" borderId="0" xfId="0" applyFont="1" applyFill="1" applyBorder="1" applyAlignment="1">
      <alignment horizontal="left"/>
    </xf>
    <xf numFmtId="0" fontId="30" fillId="11" borderId="0" xfId="0" quotePrefix="1" applyFont="1" applyFill="1" applyAlignment="1">
      <alignment horizontal="left"/>
    </xf>
    <xf numFmtId="0" fontId="12" fillId="8" borderId="0" xfId="0" applyFont="1" applyFill="1" applyBorder="1" applyAlignment="1">
      <alignment horizontal="left"/>
    </xf>
    <xf numFmtId="0" fontId="34" fillId="0" borderId="4" xfId="0" applyFont="1" applyFill="1" applyBorder="1" applyAlignment="1" applyProtection="1">
      <alignment horizontal="center"/>
      <protection locked="0"/>
    </xf>
    <xf numFmtId="14" fontId="34" fillId="0" borderId="3" xfId="0" applyNumberFormat="1" applyFont="1" applyFill="1" applyBorder="1" applyAlignment="1" applyProtection="1">
      <alignment horizontal="center"/>
      <protection locked="0"/>
    </xf>
    <xf numFmtId="165" fontId="34" fillId="0" borderId="3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  <color rgb="FFF8F200"/>
      <color rgb="FFFFFF00"/>
      <color rgb="FFFFCC00"/>
      <color rgb="FFFFCC99"/>
      <color rgb="FFFBFBFB"/>
      <color rgb="FF3D1A51"/>
      <color rgb="FF3EAF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6FD38-0F3D-4051-83D9-81B92E7ABBDE}">
  <sheetPr>
    <pageSetUpPr fitToPage="1"/>
  </sheetPr>
  <dimension ref="A1:K255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37" t="s">
        <v>184</v>
      </c>
      <c r="B1" s="237"/>
      <c r="C1" s="237"/>
      <c r="D1" s="237"/>
      <c r="E1" s="237"/>
      <c r="F1" s="237"/>
      <c r="G1" s="237"/>
      <c r="H1" s="237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01" t="s">
        <v>186</v>
      </c>
    </row>
    <row r="9" spans="1:8" s="166" customFormat="1" x14ac:dyDescent="0.3">
      <c r="A9" s="168"/>
    </row>
    <row r="10" spans="1:8" s="166" customFormat="1" ht="15.6" x14ac:dyDescent="0.3">
      <c r="A10" s="206" t="s">
        <v>201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7">
        <v>1</v>
      </c>
      <c r="B13" s="172" t="s">
        <v>5</v>
      </c>
      <c r="C13" s="192" t="s">
        <v>187</v>
      </c>
    </row>
    <row r="14" spans="1:8" s="166" customFormat="1" ht="18" x14ac:dyDescent="0.35">
      <c r="A14" s="167">
        <v>2</v>
      </c>
      <c r="B14" s="173" t="s">
        <v>183</v>
      </c>
      <c r="C14" s="193" t="s">
        <v>188</v>
      </c>
    </row>
    <row r="15" spans="1:8" s="166" customFormat="1" ht="18" x14ac:dyDescent="0.35">
      <c r="A15" s="167">
        <v>3</v>
      </c>
      <c r="B15" s="174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40" t="s">
        <v>125</v>
      </c>
      <c r="B18" s="240"/>
      <c r="C18" s="240"/>
      <c r="D18" s="240"/>
      <c r="E18" s="240"/>
      <c r="F18" s="218"/>
      <c r="G18" s="218"/>
      <c r="H18" s="218"/>
    </row>
    <row r="19" spans="1:8" s="2" customFormat="1" ht="15.6" x14ac:dyDescent="0.3">
      <c r="A19" s="239" t="s">
        <v>126</v>
      </c>
      <c r="B19" s="239"/>
      <c r="C19" s="239"/>
      <c r="D19" s="239"/>
      <c r="E19" s="239"/>
    </row>
    <row r="20" spans="1:8" s="2" customFormat="1" x14ac:dyDescent="0.3"/>
    <row r="21" spans="1:8" s="2" customFormat="1" ht="18" x14ac:dyDescent="0.35">
      <c r="B21" s="238" t="s">
        <v>121</v>
      </c>
      <c r="C21" s="238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16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41" t="s">
        <v>127</v>
      </c>
      <c r="B41" s="241"/>
      <c r="C41" s="241"/>
      <c r="D41" s="241"/>
      <c r="E41" s="241"/>
      <c r="F41" s="241"/>
      <c r="G41" s="241"/>
      <c r="H41" s="220"/>
    </row>
    <row r="42" spans="1:11" s="14" customFormat="1" ht="15.6" x14ac:dyDescent="0.3">
      <c r="A42" s="234" t="s">
        <v>61</v>
      </c>
      <c r="B42" s="234"/>
      <c r="C42" s="234"/>
      <c r="D42" s="234"/>
      <c r="E42" s="234"/>
      <c r="F42" s="234"/>
      <c r="G42" s="234"/>
      <c r="H42" s="219"/>
      <c r="I42" s="219"/>
      <c r="J42" s="219"/>
      <c r="K42" s="219"/>
    </row>
    <row r="43" spans="1:11" s="14" customFormat="1" ht="15.6" x14ac:dyDescent="0.3">
      <c r="A43" s="13" t="s">
        <v>135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s="14" customFormat="1" x14ac:dyDescent="0.3"/>
    <row r="45" spans="1:11" s="14" customFormat="1" ht="18" x14ac:dyDescent="0.35">
      <c r="B45" s="233" t="s">
        <v>122</v>
      </c>
      <c r="C45" s="233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2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5" t="s">
        <v>128</v>
      </c>
      <c r="B65" s="235"/>
      <c r="C65" s="235"/>
      <c r="D65" s="204"/>
      <c r="E65" s="204"/>
      <c r="F65" s="204"/>
      <c r="G65" s="204"/>
      <c r="H65" s="204"/>
      <c r="I65" s="204"/>
      <c r="J65" s="204"/>
    </row>
    <row r="66" spans="1:10" s="37" customFormat="1" ht="15.6" x14ac:dyDescent="0.3">
      <c r="A66" s="236" t="s">
        <v>129</v>
      </c>
      <c r="B66" s="236"/>
      <c r="C66" s="236"/>
      <c r="D66" s="236"/>
      <c r="E66" s="221"/>
      <c r="F66" s="221"/>
      <c r="G66" s="221"/>
      <c r="H66" s="221"/>
      <c r="I66" s="221"/>
      <c r="J66" s="221"/>
    </row>
    <row r="67" spans="1:10" s="37" customFormat="1" x14ac:dyDescent="0.3"/>
    <row r="68" spans="1:10" s="37" customFormat="1" ht="18" x14ac:dyDescent="0.35">
      <c r="B68" s="231" t="s">
        <v>123</v>
      </c>
      <c r="C68" s="231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45" t="s">
        <v>59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1" t="s">
        <v>124</v>
      </c>
      <c r="C83" s="231"/>
    </row>
    <row r="84" spans="1:4" s="37" customFormat="1" ht="18" x14ac:dyDescent="0.35">
      <c r="A84" s="39"/>
      <c r="B84" s="43" t="s">
        <v>69</v>
      </c>
      <c r="C84" s="133" t="s">
        <v>181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2" t="s">
        <v>130</v>
      </c>
      <c r="C98" s="232"/>
      <c r="D98" s="232"/>
      <c r="E98" s="232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3" t="s">
        <v>30</v>
      </c>
      <c r="C103" s="191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2" t="s">
        <v>132</v>
      </c>
      <c r="C113" s="232"/>
      <c r="D113" s="232"/>
      <c r="E113" s="232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1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2" t="s">
        <v>131</v>
      </c>
      <c r="C128" s="232"/>
      <c r="D128" s="232"/>
      <c r="E128" s="232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1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3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2" t="s">
        <v>155</v>
      </c>
      <c r="C143" s="232"/>
      <c r="D143" s="232"/>
      <c r="E143" s="232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1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2" t="s">
        <v>203</v>
      </c>
      <c r="C158" s="232"/>
      <c r="D158" s="232"/>
      <c r="E158" s="232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3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49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2" t="s">
        <v>166</v>
      </c>
      <c r="C173" s="232"/>
      <c r="D173" s="232"/>
      <c r="E173" s="232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1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3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2" t="s">
        <v>173</v>
      </c>
      <c r="C188" s="232"/>
      <c r="D188" s="232"/>
      <c r="E188" s="232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1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1" t="s">
        <v>168</v>
      </c>
      <c r="C203" s="231"/>
      <c r="D203" s="231"/>
      <c r="E203" s="231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4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47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47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47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47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47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47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47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47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48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'Jan.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24" t="s">
        <v>176</v>
      </c>
      <c r="C221" s="224"/>
      <c r="D221" s="161"/>
      <c r="E221" s="40"/>
    </row>
    <row r="222" spans="1:6" s="37" customFormat="1" ht="18" customHeight="1" x14ac:dyDescent="0.3">
      <c r="B222" s="225" t="s">
        <v>177</v>
      </c>
      <c r="C222" s="225"/>
      <c r="D222" s="225"/>
      <c r="E222" s="225"/>
    </row>
    <row r="223" spans="1:6" s="37" customFormat="1" ht="18" customHeight="1" x14ac:dyDescent="0.3">
      <c r="B223" s="225" t="s">
        <v>178</v>
      </c>
      <c r="C223" s="225"/>
      <c r="D223" s="225"/>
      <c r="E223" s="225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29" t="s">
        <v>133</v>
      </c>
      <c r="B226" s="229"/>
      <c r="C226" s="229"/>
      <c r="D226" s="229"/>
      <c r="E226" s="229"/>
      <c r="F226" s="222"/>
      <c r="G226" s="222"/>
      <c r="H226" s="222"/>
      <c r="I226" s="222"/>
      <c r="J226" s="222"/>
      <c r="K226" s="222"/>
    </row>
    <row r="227" spans="1:11" s="26" customFormat="1" ht="15.6" x14ac:dyDescent="0.3">
      <c r="A227" s="230" t="s">
        <v>134</v>
      </c>
      <c r="B227" s="230"/>
      <c r="C227" s="230"/>
      <c r="D227" s="230"/>
      <c r="E227" s="230"/>
      <c r="F227" s="223"/>
      <c r="G227" s="223"/>
      <c r="H227" s="223"/>
      <c r="I227" s="223"/>
      <c r="J227" s="223"/>
      <c r="K227" s="223"/>
    </row>
    <row r="228" spans="1:11" s="26" customFormat="1" x14ac:dyDescent="0.3"/>
    <row r="229" spans="1:11" s="26" customFormat="1" ht="18" x14ac:dyDescent="0.35">
      <c r="B229" s="228" t="s">
        <v>0</v>
      </c>
      <c r="C229" s="228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35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28" t="s">
        <v>67</v>
      </c>
      <c r="C241" s="228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26" t="s">
        <v>59</v>
      </c>
      <c r="C253" s="227"/>
      <c r="D253" s="227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formatCells="0" formatColumns="0" formatRows="0" selectLockedCells="1" sort="0"/>
  <mergeCells count="27">
    <mergeCell ref="A1:H1"/>
    <mergeCell ref="B21:C21"/>
    <mergeCell ref="A19:E19"/>
    <mergeCell ref="A18:E18"/>
    <mergeCell ref="A41:G41"/>
    <mergeCell ref="B45:C45"/>
    <mergeCell ref="B68:C68"/>
    <mergeCell ref="A42:G42"/>
    <mergeCell ref="A65:C65"/>
    <mergeCell ref="A66:D66"/>
    <mergeCell ref="B83:C83"/>
    <mergeCell ref="B173:E173"/>
    <mergeCell ref="B188:E188"/>
    <mergeCell ref="B203:E203"/>
    <mergeCell ref="B98:E98"/>
    <mergeCell ref="B113:E113"/>
    <mergeCell ref="B128:E128"/>
    <mergeCell ref="B143:E143"/>
    <mergeCell ref="B158:E158"/>
    <mergeCell ref="B221:C221"/>
    <mergeCell ref="B222:E222"/>
    <mergeCell ref="B223:E223"/>
    <mergeCell ref="B253:D253"/>
    <mergeCell ref="B229:C229"/>
    <mergeCell ref="B241:C241"/>
    <mergeCell ref="A226:E226"/>
    <mergeCell ref="A227:E227"/>
  </mergeCells>
  <phoneticPr fontId="15" type="noConversion"/>
  <pageMargins left="0.2" right="0.2" top="0.25" bottom="0.25" header="0" footer="0"/>
  <pageSetup scale="14" orientation="landscape" r:id="rId1"/>
  <rowBreaks count="1" manualBreakCount="1">
    <brk id="4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D0474-3F8A-4D0E-B41E-493D0C78FCDE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57" t="s">
        <v>136</v>
      </c>
      <c r="B1" s="257"/>
      <c r="C1" s="257"/>
      <c r="D1" s="257"/>
      <c r="E1" s="257"/>
      <c r="F1" s="257"/>
    </row>
    <row r="2" spans="1:13" ht="14.4" customHeight="1" x14ac:dyDescent="0.3">
      <c r="A2" s="258" t="s">
        <v>99</v>
      </c>
      <c r="B2" s="258"/>
      <c r="C2" s="258"/>
      <c r="D2" s="258"/>
      <c r="E2" s="258"/>
      <c r="F2" s="258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59" t="str">
        <f>'May Worksheet'!C13</f>
        <v>Your Name</v>
      </c>
      <c r="C4" s="259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60" t="str">
        <f>'May Worksheet'!C14</f>
        <v>Today's Date</v>
      </c>
      <c r="C5" s="260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63" t="str">
        <f>'May Worksheet'!C15</f>
        <v>Last Month</v>
      </c>
      <c r="C6" s="263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61" t="s">
        <v>13</v>
      </c>
      <c r="B8" s="262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55" t="s">
        <v>8</v>
      </c>
      <c r="B9" s="256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'May Worksheet'!C23</f>
        <v>0</v>
      </c>
    </row>
    <row r="12" spans="1:13" ht="15.6" x14ac:dyDescent="0.3">
      <c r="A12" s="158" t="str">
        <f>'May Worksheet'!B47</f>
        <v>Mortgage</v>
      </c>
      <c r="B12" s="79">
        <f>'May Worksheet'!C47</f>
        <v>0</v>
      </c>
      <c r="C12" s="79">
        <f>'May Worksheet'!E47</f>
        <v>0</v>
      </c>
      <c r="D12" s="79">
        <f>'May Worksheet'!F47</f>
        <v>0</v>
      </c>
      <c r="E12" s="96">
        <f>'May Worksheet'!G47</f>
        <v>0</v>
      </c>
      <c r="F12" s="97">
        <f>'May Worksheet'!C24</f>
        <v>0</v>
      </c>
    </row>
    <row r="13" spans="1:13" ht="15.6" x14ac:dyDescent="0.3">
      <c r="A13" s="158" t="str">
        <f>'May Worksheet'!B48</f>
        <v>Car Loan</v>
      </c>
      <c r="B13" s="79">
        <f>'May Worksheet'!C48</f>
        <v>0</v>
      </c>
      <c r="C13" s="79">
        <f>'May Worksheet'!E48</f>
        <v>0</v>
      </c>
      <c r="D13" s="79">
        <f>'May Worksheet'!F48</f>
        <v>0</v>
      </c>
      <c r="E13" s="96">
        <f>'May Worksheet'!G48</f>
        <v>0</v>
      </c>
      <c r="F13" s="97">
        <f>'May Worksheet'!C25</f>
        <v>0</v>
      </c>
    </row>
    <row r="14" spans="1:13" ht="15.6" x14ac:dyDescent="0.3">
      <c r="A14" s="158" t="str">
        <f>'May Worksheet'!B49</f>
        <v>Car Loan</v>
      </c>
      <c r="B14" s="79">
        <f>'May Worksheet'!C49</f>
        <v>0</v>
      </c>
      <c r="C14" s="79">
        <f>'May Worksheet'!E49</f>
        <v>0</v>
      </c>
      <c r="D14" s="79">
        <f>'May Worksheet'!F49</f>
        <v>0</v>
      </c>
      <c r="E14" s="96">
        <f>'May Worksheet'!G49</f>
        <v>0</v>
      </c>
      <c r="F14" s="97">
        <f>'May Worksheet'!C26</f>
        <v>0</v>
      </c>
    </row>
    <row r="15" spans="1:13" ht="15.6" x14ac:dyDescent="0.3">
      <c r="A15" s="158" t="str">
        <f>'May Worksheet'!B50</f>
        <v>Credit Card (Click to edit)</v>
      </c>
      <c r="B15" s="79">
        <f>'May Worksheet'!C50</f>
        <v>0</v>
      </c>
      <c r="C15" s="79">
        <f>'May Worksheet'!E50</f>
        <v>0</v>
      </c>
      <c r="D15" s="79">
        <f>'May Worksheet'!F50</f>
        <v>0</v>
      </c>
      <c r="E15" s="80"/>
      <c r="F15" s="97">
        <f>'May Worksheet'!C27</f>
        <v>0</v>
      </c>
    </row>
    <row r="16" spans="1:13" ht="15.6" x14ac:dyDescent="0.3">
      <c r="A16" s="158" t="str">
        <f>'May Worksheet'!B51</f>
        <v>Credit Card</v>
      </c>
      <c r="B16" s="79">
        <f>'May Worksheet'!C51</f>
        <v>0</v>
      </c>
      <c r="C16" s="79">
        <f>'May Worksheet'!E51</f>
        <v>0</v>
      </c>
      <c r="D16" s="79">
        <f>'May Worksheet'!F51</f>
        <v>0</v>
      </c>
      <c r="E16" s="80"/>
      <c r="F16" s="97">
        <f>'May Worksheet'!C28</f>
        <v>0</v>
      </c>
    </row>
    <row r="17" spans="1:6" ht="15.6" x14ac:dyDescent="0.3">
      <c r="A17" s="158" t="str">
        <f>'May Worksheet'!B52</f>
        <v>Student Loan</v>
      </c>
      <c r="B17" s="79">
        <f>'May Worksheet'!C52</f>
        <v>0</v>
      </c>
      <c r="C17" s="79">
        <f>'May Worksheet'!E52</f>
        <v>0</v>
      </c>
      <c r="D17" s="79">
        <f>'May Worksheet'!F52</f>
        <v>0</v>
      </c>
      <c r="E17" s="80"/>
      <c r="F17" s="97">
        <f>'May Worksheet'!C29</f>
        <v>0</v>
      </c>
    </row>
    <row r="18" spans="1:6" ht="15.6" x14ac:dyDescent="0.3">
      <c r="A18" s="158" t="str">
        <f>'May Worksheet'!B53</f>
        <v>Mom / Dad</v>
      </c>
      <c r="B18" s="79">
        <f>'May Worksheet'!C53</f>
        <v>0</v>
      </c>
      <c r="C18" s="79">
        <f>'May Worksheet'!E53</f>
        <v>0</v>
      </c>
      <c r="D18" s="79">
        <f>'May Worksheet'!F53</f>
        <v>0</v>
      </c>
      <c r="E18" s="80"/>
      <c r="F18" s="97">
        <f>'May Worksheet'!C30</f>
        <v>0</v>
      </c>
    </row>
    <row r="19" spans="1:6" ht="15.6" x14ac:dyDescent="0.3">
      <c r="A19" s="158" t="str">
        <f>'May Worksheet'!B54</f>
        <v>Uncle Bob</v>
      </c>
      <c r="B19" s="79">
        <f>'May Worksheet'!C54</f>
        <v>0</v>
      </c>
      <c r="C19" s="79">
        <f>'May Worksheet'!E54</f>
        <v>0</v>
      </c>
      <c r="D19" s="79">
        <f>'May Worksheet'!F54</f>
        <v>0</v>
      </c>
      <c r="E19" s="80"/>
      <c r="F19" s="97">
        <f>'May Worksheet'!C31</f>
        <v>0</v>
      </c>
    </row>
    <row r="20" spans="1:6" ht="15.6" x14ac:dyDescent="0.3">
      <c r="A20" s="158" t="str">
        <f>'May Worksheet'!B55</f>
        <v>Hospital / Medical / Dental</v>
      </c>
      <c r="B20" s="79">
        <f>'May Worksheet'!C55</f>
        <v>0</v>
      </c>
      <c r="C20" s="79">
        <f>'May Worksheet'!E55</f>
        <v>0</v>
      </c>
      <c r="D20" s="79">
        <f>'May Worksheet'!F55</f>
        <v>0</v>
      </c>
      <c r="E20" s="80"/>
      <c r="F20" s="97">
        <f>'May Worksheet'!C32</f>
        <v>0</v>
      </c>
    </row>
    <row r="21" spans="1:6" ht="15.6" x14ac:dyDescent="0.3">
      <c r="A21" s="158" t="str">
        <f>'May Worksheet'!B56</f>
        <v>Other</v>
      </c>
      <c r="B21" s="79">
        <f>'May Worksheet'!C56</f>
        <v>0</v>
      </c>
      <c r="C21" s="79">
        <f>'May Worksheet'!E56</f>
        <v>0</v>
      </c>
      <c r="D21" s="79">
        <f>'May Worksheet'!F56</f>
        <v>0</v>
      </c>
      <c r="E21" s="80"/>
      <c r="F21" s="97">
        <f>'May Worksheet'!C33</f>
        <v>0</v>
      </c>
    </row>
    <row r="22" spans="1:6" ht="15.6" x14ac:dyDescent="0.3">
      <c r="A22" s="158" t="str">
        <f>'May Worksheet'!B57</f>
        <v>-</v>
      </c>
      <c r="B22" s="79">
        <f>'May Worksheet'!C57</f>
        <v>0</v>
      </c>
      <c r="C22" s="79">
        <f>'May Worksheet'!E57</f>
        <v>0</v>
      </c>
      <c r="D22" s="79">
        <f>'May Worksheet'!F57</f>
        <v>0</v>
      </c>
      <c r="E22" s="80"/>
      <c r="F22" s="97">
        <f>'May Worksheet'!C34</f>
        <v>0</v>
      </c>
    </row>
    <row r="23" spans="1:6" ht="15.6" x14ac:dyDescent="0.3">
      <c r="A23" s="158" t="str">
        <f>'May Worksheet'!B58</f>
        <v>-</v>
      </c>
      <c r="B23" s="79">
        <f>'May Worksheet'!C58</f>
        <v>0</v>
      </c>
      <c r="C23" s="79">
        <f>'May Worksheet'!E58</f>
        <v>0</v>
      </c>
      <c r="D23" s="79">
        <f>'May Worksheet'!F58</f>
        <v>0</v>
      </c>
      <c r="E23" s="80"/>
      <c r="F23" s="97">
        <f>'May Worksheet'!C35</f>
        <v>0</v>
      </c>
    </row>
    <row r="24" spans="1:6" ht="15.6" x14ac:dyDescent="0.3">
      <c r="A24" s="158" t="str">
        <f>'May Worksheet'!B59</f>
        <v>-</v>
      </c>
      <c r="B24" s="79">
        <f>'May Worksheet'!C59</f>
        <v>0</v>
      </c>
      <c r="C24" s="79">
        <f>'May Worksheet'!E59</f>
        <v>0</v>
      </c>
      <c r="D24" s="79">
        <f>'May Worksheet'!F59</f>
        <v>0</v>
      </c>
      <c r="E24" s="80"/>
      <c r="F24" s="97">
        <f>'May Worksheet'!C36</f>
        <v>0</v>
      </c>
    </row>
    <row r="25" spans="1:6" ht="15.6" x14ac:dyDescent="0.3">
      <c r="A25" s="158" t="str">
        <f>'May Worksheet'!B60</f>
        <v>-</v>
      </c>
      <c r="B25" s="79">
        <f>'May Worksheet'!C60</f>
        <v>0</v>
      </c>
      <c r="C25" s="79">
        <f>'May Worksheet'!E60</f>
        <v>0</v>
      </c>
      <c r="D25" s="79">
        <f>'May Worksheet'!F60</f>
        <v>0</v>
      </c>
      <c r="E25" s="80"/>
      <c r="F25" s="97">
        <f>'May Worksheet'!C37</f>
        <v>0</v>
      </c>
    </row>
    <row r="26" spans="1:6" ht="15.6" x14ac:dyDescent="0.3">
      <c r="A26" s="158" t="str">
        <f>'May Worksheet'!B61</f>
        <v>-</v>
      </c>
      <c r="B26" s="79">
        <f>'May Worksheet'!C61</f>
        <v>0</v>
      </c>
      <c r="C26" s="79">
        <f>'May Worksheet'!E61</f>
        <v>0</v>
      </c>
      <c r="D26" s="79">
        <f>'May Worksheet'!F61</f>
        <v>0</v>
      </c>
      <c r="E26" s="80"/>
      <c r="F26" s="97"/>
    </row>
    <row r="27" spans="1:6" ht="15.6" x14ac:dyDescent="0.3">
      <c r="A27" s="87" t="str">
        <f>'May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'May Worksheet'!B160</f>
        <v>His Credit Card</v>
      </c>
      <c r="B28" s="81"/>
      <c r="C28" s="81">
        <f>'May Worksheet'!D160</f>
        <v>0</v>
      </c>
      <c r="D28" s="81">
        <f>'May Worksheet'!E160</f>
        <v>0</v>
      </c>
      <c r="E28" s="98"/>
      <c r="F28" s="198"/>
    </row>
    <row r="29" spans="1:6" ht="15.6" x14ac:dyDescent="0.3">
      <c r="A29" s="159" t="str">
        <f>'May Worksheet'!B161</f>
        <v>Her Credit Card</v>
      </c>
      <c r="B29" s="81"/>
      <c r="C29" s="81">
        <f>'May Worksheet'!D161</f>
        <v>0</v>
      </c>
      <c r="D29" s="81">
        <f>'May Worksheet'!E161</f>
        <v>0</v>
      </c>
      <c r="E29" s="98"/>
      <c r="F29" s="198"/>
    </row>
    <row r="30" spans="1:6" ht="15.6" x14ac:dyDescent="0.3">
      <c r="A30" s="159" t="str">
        <f>'May Worksheet'!B162</f>
        <v>Checks</v>
      </c>
      <c r="B30" s="81"/>
      <c r="C30" s="81">
        <f>'May Worksheet'!D162</f>
        <v>0</v>
      </c>
      <c r="D30" s="81">
        <f>'May Worksheet'!E162</f>
        <v>0</v>
      </c>
      <c r="E30" s="98"/>
      <c r="F30" s="198"/>
    </row>
    <row r="31" spans="1:6" ht="15.6" x14ac:dyDescent="0.3">
      <c r="A31" s="159" t="str">
        <f>'May Worksheet'!B163</f>
        <v>Apple Pay</v>
      </c>
      <c r="B31" s="81"/>
      <c r="C31" s="81">
        <f>'May Worksheet'!D163</f>
        <v>0</v>
      </c>
      <c r="D31" s="81">
        <f>'May Worksheet'!E163</f>
        <v>0</v>
      </c>
      <c r="E31" s="98"/>
      <c r="F31" s="198"/>
    </row>
    <row r="32" spans="1:6" ht="15.6" x14ac:dyDescent="0.3">
      <c r="A32" s="159" t="str">
        <f>'May Worksheet'!B164</f>
        <v>PayPal</v>
      </c>
      <c r="B32" s="81"/>
      <c r="C32" s="81">
        <f>'May Worksheet'!D164</f>
        <v>0</v>
      </c>
      <c r="D32" s="81">
        <f>'May Worksheet'!E164</f>
        <v>0</v>
      </c>
      <c r="E32" s="98"/>
      <c r="F32" s="198"/>
    </row>
    <row r="33" spans="1:6" ht="15.6" x14ac:dyDescent="0.3">
      <c r="A33" s="159" t="str">
        <f>'May Worksheet'!B165</f>
        <v>Venmo</v>
      </c>
      <c r="B33" s="81"/>
      <c r="C33" s="81">
        <f>'May Worksheet'!D165</f>
        <v>0</v>
      </c>
      <c r="D33" s="81">
        <f>'May Worksheet'!E165</f>
        <v>0</v>
      </c>
      <c r="E33" s="98"/>
      <c r="F33" s="198"/>
    </row>
    <row r="34" spans="1:6" ht="15.6" x14ac:dyDescent="0.3">
      <c r="A34" s="159" t="str">
        <f>'May Worksheet'!B166</f>
        <v>Other</v>
      </c>
      <c r="B34" s="81"/>
      <c r="C34" s="81">
        <f>'May Worksheet'!D166</f>
        <v>0</v>
      </c>
      <c r="D34" s="81">
        <f>'May Worksheet'!E166</f>
        <v>0</v>
      </c>
      <c r="E34" s="98"/>
      <c r="F34" s="198"/>
    </row>
    <row r="35" spans="1:6" ht="15.6" x14ac:dyDescent="0.3">
      <c r="A35" s="159" t="str">
        <f>'May Worksheet'!B167</f>
        <v>-</v>
      </c>
      <c r="B35" s="81"/>
      <c r="C35" s="81">
        <f>'May Worksheet'!D167</f>
        <v>0</v>
      </c>
      <c r="D35" s="81">
        <f>'May Worksheet'!E167</f>
        <v>0</v>
      </c>
      <c r="E35" s="98"/>
      <c r="F35" s="198"/>
    </row>
    <row r="36" spans="1:6" ht="15.6" x14ac:dyDescent="0.3">
      <c r="A36" s="159" t="str">
        <f>'May Worksheet'!B168</f>
        <v>-</v>
      </c>
      <c r="B36" s="81"/>
      <c r="C36" s="81">
        <f>'May Worksheet'!D168</f>
        <v>0</v>
      </c>
      <c r="D36" s="81">
        <f>'May Worksheet'!E168</f>
        <v>0</v>
      </c>
      <c r="E36" s="98"/>
      <c r="F36" s="198"/>
    </row>
    <row r="37" spans="1:6" ht="15.6" x14ac:dyDescent="0.3">
      <c r="A37" s="159" t="str">
        <f>'May Worksheet'!B169</f>
        <v>-</v>
      </c>
      <c r="B37" s="81"/>
      <c r="C37" s="81">
        <f>'May Worksheet'!D169</f>
        <v>0</v>
      </c>
      <c r="D37" s="81">
        <f>'May Worksheet'!E169</f>
        <v>0</v>
      </c>
      <c r="E37" s="98"/>
      <c r="F37" s="198"/>
    </row>
    <row r="38" spans="1:6" ht="15.6" x14ac:dyDescent="0.3">
      <c r="A38" s="87" t="str">
        <f>'May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'May Worksheet'!B175</f>
        <v>Cell Phone (Click to edit)</v>
      </c>
      <c r="B39" s="81"/>
      <c r="C39" s="81">
        <f>'May Worksheet'!C175</f>
        <v>0</v>
      </c>
      <c r="D39" s="81">
        <f>'May Worksheet'!D175</f>
        <v>0</v>
      </c>
      <c r="E39" s="98"/>
      <c r="F39" s="198"/>
    </row>
    <row r="40" spans="1:6" ht="15.6" x14ac:dyDescent="0.3">
      <c r="A40" s="159" t="str">
        <f>'May Worksheet'!B176</f>
        <v>Internet</v>
      </c>
      <c r="B40" s="81"/>
      <c r="C40" s="81">
        <f>'May Worksheet'!C176</f>
        <v>0</v>
      </c>
      <c r="D40" s="81">
        <f>'May Worksheet'!D176</f>
        <v>0</v>
      </c>
      <c r="E40" s="98"/>
      <c r="F40" s="198"/>
    </row>
    <row r="41" spans="1:6" ht="15.6" x14ac:dyDescent="0.3">
      <c r="A41" s="159" t="str">
        <f>'May Worksheet'!B177</f>
        <v>Cable</v>
      </c>
      <c r="B41" s="81"/>
      <c r="C41" s="81">
        <f>'May Worksheet'!C177</f>
        <v>0</v>
      </c>
      <c r="D41" s="81">
        <f>'May Worksheet'!D177</f>
        <v>0</v>
      </c>
      <c r="E41" s="98"/>
      <c r="F41" s="198"/>
    </row>
    <row r="42" spans="1:6" ht="15.6" x14ac:dyDescent="0.3">
      <c r="A42" s="159" t="str">
        <f>'May Worksheet'!B178</f>
        <v>Netflix</v>
      </c>
      <c r="B42" s="81"/>
      <c r="C42" s="81">
        <f>'May Worksheet'!C178</f>
        <v>0</v>
      </c>
      <c r="D42" s="81">
        <f>'May Worksheet'!D178</f>
        <v>0</v>
      </c>
      <c r="E42" s="98"/>
      <c r="F42" s="198"/>
    </row>
    <row r="43" spans="1:6" ht="15.6" x14ac:dyDescent="0.3">
      <c r="A43" s="159" t="str">
        <f>'May Worksheet'!B179</f>
        <v>Subscriptions</v>
      </c>
      <c r="B43" s="81"/>
      <c r="C43" s="81">
        <f>'May Worksheet'!C179</f>
        <v>0</v>
      </c>
      <c r="D43" s="81">
        <f>'May Worksheet'!D179</f>
        <v>0</v>
      </c>
      <c r="E43" s="98"/>
      <c r="F43" s="198"/>
    </row>
    <row r="44" spans="1:6" ht="15.6" x14ac:dyDescent="0.3">
      <c r="A44" s="159" t="str">
        <f>'May Worksheet'!B180</f>
        <v>Memberships</v>
      </c>
      <c r="B44" s="81"/>
      <c r="C44" s="81">
        <f>'May Worksheet'!C180</f>
        <v>0</v>
      </c>
      <c r="D44" s="81">
        <f>'May Worksheet'!D180</f>
        <v>0</v>
      </c>
      <c r="E44" s="98"/>
      <c r="F44" s="198"/>
    </row>
    <row r="45" spans="1:6" ht="15.6" x14ac:dyDescent="0.3">
      <c r="A45" s="159" t="str">
        <f>'May Worksheet'!B181</f>
        <v>Kids Stuff</v>
      </c>
      <c r="B45" s="81"/>
      <c r="C45" s="81">
        <f>'May Worksheet'!C181</f>
        <v>0</v>
      </c>
      <c r="D45" s="81">
        <f>'May Worksheet'!D181</f>
        <v>0</v>
      </c>
      <c r="E45" s="98"/>
      <c r="F45" s="198"/>
    </row>
    <row r="46" spans="1:6" ht="15.6" x14ac:dyDescent="0.3">
      <c r="A46" s="159" t="str">
        <f>'May Worksheet'!B182</f>
        <v>Other</v>
      </c>
      <c r="B46" s="81"/>
      <c r="C46" s="81">
        <f>'May Worksheet'!C182</f>
        <v>0</v>
      </c>
      <c r="D46" s="81">
        <f>'May Worksheet'!D182</f>
        <v>0</v>
      </c>
      <c r="E46" s="98"/>
      <c r="F46" s="198"/>
    </row>
    <row r="47" spans="1:6" ht="15.6" x14ac:dyDescent="0.3">
      <c r="A47" s="159" t="str">
        <f>'May Worksheet'!B183</f>
        <v>-</v>
      </c>
      <c r="B47" s="81"/>
      <c r="C47" s="81">
        <f>'May Worksheet'!C183</f>
        <v>0</v>
      </c>
      <c r="D47" s="81">
        <f>'May Worksheet'!D183</f>
        <v>0</v>
      </c>
      <c r="E47" s="98"/>
      <c r="F47" s="198"/>
    </row>
    <row r="48" spans="1:6" ht="15.6" x14ac:dyDescent="0.3">
      <c r="A48" s="159" t="str">
        <f>'May Worksheet'!B184</f>
        <v>-</v>
      </c>
      <c r="B48" s="81"/>
      <c r="C48" s="81">
        <f>'May Worksheet'!C184</f>
        <v>0</v>
      </c>
      <c r="D48" s="81">
        <f>'May Worksheet'!D184</f>
        <v>0</v>
      </c>
      <c r="E48" s="98"/>
      <c r="F48" s="198"/>
    </row>
    <row r="49" spans="1:6" ht="15.6" x14ac:dyDescent="0.3">
      <c r="A49" s="87" t="str">
        <f>'May Worksheet'!B205</f>
        <v>Giving</v>
      </c>
      <c r="B49" s="81"/>
      <c r="C49" s="81"/>
      <c r="D49" s="81">
        <f>'May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'May Worksheet'!B85</f>
        <v>Emergency Savings</v>
      </c>
      <c r="B51" s="81"/>
      <c r="C51" s="81"/>
      <c r="D51" s="81">
        <f>'May Worksheet'!C85</f>
        <v>0</v>
      </c>
      <c r="E51" s="98">
        <f>D51</f>
        <v>0</v>
      </c>
      <c r="F51" s="97"/>
    </row>
    <row r="52" spans="1:6" ht="15.6" x14ac:dyDescent="0.3">
      <c r="A52" s="159" t="str">
        <f>'May Worksheet'!B86</f>
        <v>401k / IRA (pre-tax contributions)</v>
      </c>
      <c r="B52" s="81"/>
      <c r="C52" s="81"/>
      <c r="D52" s="81"/>
      <c r="E52" s="98">
        <f>'May Worksheet'!C86</f>
        <v>0</v>
      </c>
      <c r="F52" s="97"/>
    </row>
    <row r="53" spans="1:6" ht="15.6" x14ac:dyDescent="0.3">
      <c r="A53" s="159" t="str">
        <f>'May Worksheet'!B87</f>
        <v>Roth 401k / IRA (after-tax contributions)</v>
      </c>
      <c r="B53" s="81"/>
      <c r="C53" s="81"/>
      <c r="D53" s="81">
        <f>'May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'May Worksheet'!B88</f>
        <v>Mutual Funds (Click to edit)</v>
      </c>
      <c r="B54" s="81"/>
      <c r="C54" s="81"/>
      <c r="D54" s="81">
        <f>'May Worksheet'!C88</f>
        <v>0</v>
      </c>
      <c r="E54" s="98">
        <f t="shared" si="0"/>
        <v>0</v>
      </c>
      <c r="F54" s="198"/>
    </row>
    <row r="55" spans="1:6" ht="15.6" x14ac:dyDescent="0.3">
      <c r="A55" s="159" t="str">
        <f>'May Worksheet'!B89</f>
        <v>Stocks</v>
      </c>
      <c r="B55" s="81"/>
      <c r="C55" s="81"/>
      <c r="D55" s="81">
        <f>'May Worksheet'!C89</f>
        <v>0</v>
      </c>
      <c r="E55" s="98">
        <f t="shared" si="0"/>
        <v>0</v>
      </c>
      <c r="F55" s="198"/>
    </row>
    <row r="56" spans="1:6" ht="15.6" x14ac:dyDescent="0.3">
      <c r="A56" s="159" t="str">
        <f>'May Worksheet'!B90</f>
        <v>Bonds</v>
      </c>
      <c r="B56" s="81"/>
      <c r="C56" s="81"/>
      <c r="D56" s="81">
        <f>'May Worksheet'!C90</f>
        <v>0</v>
      </c>
      <c r="E56" s="98">
        <f t="shared" si="0"/>
        <v>0</v>
      </c>
      <c r="F56" s="198"/>
    </row>
    <row r="57" spans="1:6" ht="15.6" x14ac:dyDescent="0.3">
      <c r="A57" s="159" t="str">
        <f>'May Worksheet'!B91</f>
        <v>College Funds</v>
      </c>
      <c r="B57" s="81"/>
      <c r="C57" s="81"/>
      <c r="D57" s="81">
        <f>'May Worksheet'!C91</f>
        <v>0</v>
      </c>
      <c r="E57" s="98">
        <f t="shared" si="0"/>
        <v>0</v>
      </c>
      <c r="F57" s="198"/>
    </row>
    <row r="58" spans="1:6" ht="15.6" x14ac:dyDescent="0.3">
      <c r="A58" s="159" t="str">
        <f>'May Worksheet'!B92</f>
        <v>Other Savings</v>
      </c>
      <c r="B58" s="81"/>
      <c r="C58" s="81"/>
      <c r="D58" s="81">
        <f>'May Worksheet'!C92</f>
        <v>0</v>
      </c>
      <c r="E58" s="98">
        <f t="shared" si="0"/>
        <v>0</v>
      </c>
      <c r="F58" s="198"/>
    </row>
    <row r="59" spans="1:6" ht="15.6" x14ac:dyDescent="0.3">
      <c r="A59" s="159" t="str">
        <f>'May Worksheet'!B93</f>
        <v>-</v>
      </c>
      <c r="B59" s="81"/>
      <c r="C59" s="81"/>
      <c r="D59" s="81">
        <f>'May Worksheet'!C93</f>
        <v>0</v>
      </c>
      <c r="E59" s="98">
        <f t="shared" si="0"/>
        <v>0</v>
      </c>
      <c r="F59" s="198"/>
    </row>
    <row r="60" spans="1:6" ht="15.6" x14ac:dyDescent="0.3">
      <c r="A60" s="159" t="str">
        <f>'May Worksheet'!B94</f>
        <v>-</v>
      </c>
      <c r="B60" s="81"/>
      <c r="C60" s="81"/>
      <c r="D60" s="81">
        <f>'May Worksheet'!C94</f>
        <v>0</v>
      </c>
      <c r="E60" s="98">
        <f t="shared" si="0"/>
        <v>0</v>
      </c>
      <c r="F60" s="198"/>
    </row>
    <row r="61" spans="1:6" ht="15.6" x14ac:dyDescent="0.3">
      <c r="A61" s="87" t="str">
        <f>'May Worksheet'!B207</f>
        <v>Small Cash Purchases</v>
      </c>
      <c r="B61" s="81"/>
      <c r="C61" s="81">
        <f>'May Worksheet'!C110</f>
        <v>0</v>
      </c>
      <c r="D61" s="81">
        <f>'May Worksheet'!D110</f>
        <v>0</v>
      </c>
      <c r="E61" s="98"/>
      <c r="F61" s="198"/>
    </row>
    <row r="62" spans="1:6" ht="15.6" x14ac:dyDescent="0.3">
      <c r="A62" s="87" t="str">
        <f>'May Worksheet'!B208</f>
        <v>Housing</v>
      </c>
      <c r="B62" s="81"/>
      <c r="C62" s="81">
        <f>'May Worksheet'!C125-'May Worksheet'!C115</f>
        <v>0</v>
      </c>
      <c r="D62" s="81">
        <f>'May Worksheet'!D125-'May Worksheet'!D115</f>
        <v>0</v>
      </c>
      <c r="E62" s="196" t="s">
        <v>193</v>
      </c>
      <c r="F62" s="198"/>
    </row>
    <row r="63" spans="1:6" ht="15.6" x14ac:dyDescent="0.3">
      <c r="A63" s="87" t="str">
        <f>'May Worksheet'!B209</f>
        <v>Transportation</v>
      </c>
      <c r="B63" s="81"/>
      <c r="C63" s="81">
        <f>'May Worksheet'!C140-'May Worksheet'!C130-'May Worksheet'!C131</f>
        <v>0</v>
      </c>
      <c r="D63" s="81">
        <f>'May Worksheet'!D140-'May Worksheet'!D130-'May Worksheet'!D131</f>
        <v>0</v>
      </c>
      <c r="E63" s="196" t="s">
        <v>194</v>
      </c>
      <c r="F63" s="198"/>
    </row>
    <row r="64" spans="1:6" ht="15.6" x14ac:dyDescent="0.3">
      <c r="A64" s="87" t="str">
        <f>'May Worksheet'!B210</f>
        <v>Insurance</v>
      </c>
      <c r="B64" s="81"/>
      <c r="C64" s="81">
        <f>'May Worksheet'!C155</f>
        <v>0</v>
      </c>
      <c r="D64" s="81">
        <f>'May Worksheet'!D155</f>
        <v>0</v>
      </c>
      <c r="E64" s="98"/>
      <c r="F64" s="198"/>
    </row>
    <row r="65" spans="1:6" ht="15.6" x14ac:dyDescent="0.3">
      <c r="A65" s="87" t="str">
        <f>'May Worksheet'!B213</f>
        <v>Business, Medical &amp; Legal</v>
      </c>
      <c r="B65" s="81"/>
      <c r="C65" s="81">
        <f>'May Worksheet'!C200</f>
        <v>0</v>
      </c>
      <c r="D65" s="81">
        <f>'May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44" t="s">
        <v>109</v>
      </c>
      <c r="C70" s="245"/>
      <c r="D70" s="245"/>
      <c r="E70" s="245"/>
      <c r="F70" s="246"/>
    </row>
    <row r="71" spans="1:6" ht="18" x14ac:dyDescent="0.3">
      <c r="B71" s="253"/>
      <c r="C71" s="254"/>
      <c r="D71" s="254"/>
      <c r="E71" s="251" t="s">
        <v>95</v>
      </c>
      <c r="F71" s="252"/>
    </row>
    <row r="72" spans="1:6" x14ac:dyDescent="0.3">
      <c r="B72" s="100"/>
      <c r="C72" s="101"/>
      <c r="D72" s="102"/>
      <c r="E72" s="103" t="str">
        <f>'May Worksheet'!B232</f>
        <v>401k / IRA / Retirement</v>
      </c>
      <c r="F72" s="104">
        <f>'May Worksheet'!C232</f>
        <v>0</v>
      </c>
    </row>
    <row r="73" spans="1:6" ht="15.6" customHeight="1" x14ac:dyDescent="0.3">
      <c r="B73" s="105"/>
      <c r="C73" s="103" t="str">
        <f>'May Worksheet'!B231</f>
        <v>Emergency Savings</v>
      </c>
      <c r="D73" s="154">
        <f>'May Worksheet'!C231</f>
        <v>0</v>
      </c>
      <c r="E73" s="103" t="str">
        <f>'May Worksheet'!B233</f>
        <v>Mutual Funds</v>
      </c>
      <c r="F73" s="104">
        <f>'May Worksheet'!C233</f>
        <v>0</v>
      </c>
    </row>
    <row r="74" spans="1:6" ht="15.6" customHeight="1" x14ac:dyDescent="0.3">
      <c r="B74" s="247" t="s">
        <v>96</v>
      </c>
      <c r="C74" s="248"/>
      <c r="D74" s="61">
        <f>C67*3</f>
        <v>0</v>
      </c>
      <c r="E74" s="103" t="str">
        <f>'May Worksheet'!B234</f>
        <v>Stocks</v>
      </c>
      <c r="F74" s="104">
        <f>'May Worksheet'!C234</f>
        <v>0</v>
      </c>
    </row>
    <row r="75" spans="1:6" ht="15.6" customHeight="1" x14ac:dyDescent="0.3">
      <c r="B75" s="247" t="s">
        <v>17</v>
      </c>
      <c r="C75" s="248"/>
      <c r="D75" s="106" t="e">
        <f>E67/F67</f>
        <v>#DIV/0!</v>
      </c>
      <c r="E75" s="103" t="str">
        <f>'May Worksheet'!B235</f>
        <v>Bonds</v>
      </c>
      <c r="F75" s="104">
        <f>'May Worksheet'!C235</f>
        <v>0</v>
      </c>
    </row>
    <row r="76" spans="1:6" ht="15.6" customHeight="1" x14ac:dyDescent="0.3">
      <c r="B76" s="242" t="s">
        <v>16</v>
      </c>
      <c r="C76" s="243"/>
      <c r="D76" s="107">
        <f>E67+'Apr. Money Tracker'!D76</f>
        <v>0</v>
      </c>
      <c r="E76" s="103" t="str">
        <f>'May Worksheet'!B236</f>
        <v>College Funds</v>
      </c>
      <c r="F76" s="104">
        <f>'May Worksheet'!C236</f>
        <v>0</v>
      </c>
    </row>
    <row r="77" spans="1:6" ht="15.6" customHeight="1" x14ac:dyDescent="0.3">
      <c r="B77" s="249" t="s">
        <v>4</v>
      </c>
      <c r="C77" s="250"/>
      <c r="D77" s="108">
        <f>D49+'Apr. Money Tracker'!D77</f>
        <v>0</v>
      </c>
      <c r="E77" s="103" t="str">
        <f>'May Worksheet'!B237</f>
        <v>Other Savings</v>
      </c>
      <c r="F77" s="104">
        <f>'May Worksheet'!C237</f>
        <v>0</v>
      </c>
    </row>
    <row r="78" spans="1:6" x14ac:dyDescent="0.3">
      <c r="B78" s="242" t="s">
        <v>0</v>
      </c>
      <c r="C78" s="243"/>
      <c r="D78" s="109">
        <f>D73+SUM(F72:F77)</f>
        <v>0</v>
      </c>
      <c r="E78" s="110" t="s">
        <v>1</v>
      </c>
      <c r="F78" s="111">
        <f>'May Worksheet'!E243+'May Worksheet'!E244</f>
        <v>0</v>
      </c>
    </row>
    <row r="79" spans="1:6" x14ac:dyDescent="0.3">
      <c r="B79" s="242" t="s">
        <v>2</v>
      </c>
      <c r="C79" s="243"/>
      <c r="D79" s="112">
        <f>D73+SUM(F72:F79)</f>
        <v>0</v>
      </c>
      <c r="E79" s="48" t="s">
        <v>3</v>
      </c>
      <c r="F79" s="111">
        <f>SUM('May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  <mergeCell ref="A9:B9"/>
    <mergeCell ref="A1:F1"/>
    <mergeCell ref="A2:F2"/>
    <mergeCell ref="B4:C4"/>
    <mergeCell ref="B5:C5"/>
    <mergeCell ref="A8:B8"/>
    <mergeCell ref="B6:C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4C01A-25BA-4F7A-ACAB-C5A93A048B24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37" t="s">
        <v>184</v>
      </c>
      <c r="B1" s="237"/>
      <c r="C1" s="237"/>
      <c r="D1" s="237"/>
      <c r="E1" s="237"/>
      <c r="F1" s="237"/>
      <c r="G1" s="237"/>
      <c r="H1" s="237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40" t="s">
        <v>125</v>
      </c>
      <c r="B18" s="240"/>
      <c r="C18" s="240"/>
      <c r="D18" s="240"/>
      <c r="E18" s="240"/>
      <c r="F18" s="240"/>
      <c r="G18" s="240"/>
      <c r="H18" s="240"/>
    </row>
    <row r="19" spans="1:8" s="2" customFormat="1" ht="15.6" x14ac:dyDescent="0.3">
      <c r="A19" s="239" t="s">
        <v>126</v>
      </c>
      <c r="B19" s="239"/>
      <c r="C19" s="239"/>
      <c r="D19" s="239"/>
      <c r="E19" s="239"/>
    </row>
    <row r="20" spans="1:8" s="2" customFormat="1" x14ac:dyDescent="0.3"/>
    <row r="21" spans="1:8" s="2" customFormat="1" ht="18" x14ac:dyDescent="0.35">
      <c r="B21" s="238" t="s">
        <v>121</v>
      </c>
      <c r="C21" s="238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41" t="s">
        <v>127</v>
      </c>
      <c r="B41" s="241"/>
      <c r="C41" s="241"/>
      <c r="D41" s="241"/>
      <c r="E41" s="241"/>
      <c r="F41" s="241"/>
      <c r="G41" s="241"/>
      <c r="H41" s="241"/>
    </row>
    <row r="42" spans="1:11" s="14" customFormat="1" ht="15.6" x14ac:dyDescent="0.3">
      <c r="A42" s="264" t="s">
        <v>61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33" t="s">
        <v>122</v>
      </c>
      <c r="C45" s="233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5" t="s">
        <v>128</v>
      </c>
      <c r="B65" s="235"/>
      <c r="C65" s="235"/>
      <c r="D65" s="235"/>
      <c r="E65" s="235"/>
      <c r="F65" s="235"/>
      <c r="G65" s="235"/>
      <c r="H65" s="235"/>
      <c r="I65" s="204"/>
      <c r="J65" s="204"/>
    </row>
    <row r="66" spans="1:10" s="37" customFormat="1" ht="15.6" x14ac:dyDescent="0.3">
      <c r="A66" s="265" t="s">
        <v>129</v>
      </c>
      <c r="B66" s="265"/>
      <c r="C66" s="265"/>
      <c r="D66" s="265"/>
      <c r="E66" s="265"/>
      <c r="F66" s="265"/>
      <c r="G66" s="265"/>
      <c r="H66" s="265"/>
      <c r="I66" s="265"/>
      <c r="J66" s="265"/>
    </row>
    <row r="67" spans="1:10" s="37" customFormat="1" x14ac:dyDescent="0.3"/>
    <row r="68" spans="1:10" s="37" customFormat="1" ht="18" x14ac:dyDescent="0.35">
      <c r="B68" s="231" t="s">
        <v>123</v>
      </c>
      <c r="C68" s="231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1" t="s">
        <v>124</v>
      </c>
      <c r="C83" s="231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2" t="s">
        <v>130</v>
      </c>
      <c r="C98" s="232"/>
      <c r="D98" s="232"/>
      <c r="E98" s="232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2" t="s">
        <v>132</v>
      </c>
      <c r="C113" s="232"/>
      <c r="D113" s="232"/>
      <c r="E113" s="232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2" t="s">
        <v>131</v>
      </c>
      <c r="C128" s="232"/>
      <c r="D128" s="232"/>
      <c r="E128" s="232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2" t="s">
        <v>155</v>
      </c>
      <c r="C143" s="232"/>
      <c r="D143" s="232"/>
      <c r="E143" s="232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2" t="s">
        <v>203</v>
      </c>
      <c r="C158" s="232"/>
      <c r="D158" s="232"/>
      <c r="E158" s="232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2" t="s">
        <v>166</v>
      </c>
      <c r="C173" s="232"/>
      <c r="D173" s="232"/>
      <c r="E173" s="232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2" t="s">
        <v>173</v>
      </c>
      <c r="C188" s="232"/>
      <c r="D188" s="232"/>
      <c r="E188" s="232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1" t="s">
        <v>168</v>
      </c>
      <c r="C203" s="231"/>
      <c r="D203" s="231"/>
      <c r="E203" s="231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'June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24" t="s">
        <v>176</v>
      </c>
      <c r="C221" s="224"/>
      <c r="D221" s="162"/>
      <c r="E221" s="38"/>
    </row>
    <row r="222" spans="1:6" s="37" customFormat="1" ht="18" customHeight="1" x14ac:dyDescent="0.3">
      <c r="B222" s="225" t="s">
        <v>177</v>
      </c>
      <c r="C222" s="225"/>
      <c r="D222" s="225"/>
      <c r="E222" s="225"/>
    </row>
    <row r="223" spans="1:6" s="37" customFormat="1" ht="18" customHeight="1" x14ac:dyDescent="0.3">
      <c r="B223" s="266" t="s">
        <v>178</v>
      </c>
      <c r="C223" s="266"/>
      <c r="D223" s="266"/>
      <c r="E223" s="266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29" t="s">
        <v>133</v>
      </c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</row>
    <row r="227" spans="1:11" s="26" customFormat="1" ht="15.6" x14ac:dyDescent="0.3">
      <c r="A227" s="267" t="s">
        <v>134</v>
      </c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</row>
    <row r="228" spans="1:11" s="26" customFormat="1" x14ac:dyDescent="0.3"/>
    <row r="229" spans="1:11" s="26" customFormat="1" ht="18" x14ac:dyDescent="0.35">
      <c r="B229" s="228" t="s">
        <v>0</v>
      </c>
      <c r="C229" s="228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28" t="s">
        <v>67</v>
      </c>
      <c r="C241" s="228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26" t="s">
        <v>59</v>
      </c>
      <c r="C253" s="227"/>
      <c r="D253" s="227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  <mergeCell ref="B98:E98"/>
    <mergeCell ref="B113:E113"/>
    <mergeCell ref="A65:H65"/>
    <mergeCell ref="A66:J66"/>
    <mergeCell ref="B68:C68"/>
    <mergeCell ref="B83:C83"/>
    <mergeCell ref="A18:H18"/>
    <mergeCell ref="A19:E19"/>
    <mergeCell ref="B21:C21"/>
    <mergeCell ref="A41:H41"/>
    <mergeCell ref="A42:K42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C37B8-A38F-42C6-99A2-576954D1A81A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57" t="s">
        <v>136</v>
      </c>
      <c r="B1" s="257"/>
      <c r="C1" s="257"/>
      <c r="D1" s="257"/>
      <c r="E1" s="257"/>
      <c r="F1" s="257"/>
    </row>
    <row r="2" spans="1:13" ht="14.4" customHeight="1" x14ac:dyDescent="0.3">
      <c r="A2" s="258" t="s">
        <v>99</v>
      </c>
      <c r="B2" s="258"/>
      <c r="C2" s="258"/>
      <c r="D2" s="258"/>
      <c r="E2" s="258"/>
      <c r="F2" s="258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59" t="str">
        <f>'June Worksheet'!C13</f>
        <v>Your Name</v>
      </c>
      <c r="C4" s="259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60" t="str">
        <f>'June Worksheet'!C14</f>
        <v>Today's Date</v>
      </c>
      <c r="C5" s="260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63" t="str">
        <f>'June Worksheet'!C15</f>
        <v>Last Month</v>
      </c>
      <c r="C6" s="263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61" t="s">
        <v>13</v>
      </c>
      <c r="B8" s="262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55" t="s">
        <v>8</v>
      </c>
      <c r="B9" s="256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'June Worksheet'!C23</f>
        <v>0</v>
      </c>
    </row>
    <row r="12" spans="1:13" ht="15.6" x14ac:dyDescent="0.3">
      <c r="A12" s="158" t="str">
        <f>'June Worksheet'!B47</f>
        <v>Mortgage</v>
      </c>
      <c r="B12" s="79">
        <f>'June Worksheet'!C47</f>
        <v>0</v>
      </c>
      <c r="C12" s="79">
        <f>'June Worksheet'!E47</f>
        <v>0</v>
      </c>
      <c r="D12" s="79">
        <f>'June Worksheet'!F47</f>
        <v>0</v>
      </c>
      <c r="E12" s="96">
        <f>'June Worksheet'!G47</f>
        <v>0</v>
      </c>
      <c r="F12" s="97">
        <f>'June Worksheet'!C24</f>
        <v>0</v>
      </c>
    </row>
    <row r="13" spans="1:13" ht="15.6" x14ac:dyDescent="0.3">
      <c r="A13" s="158" t="str">
        <f>'June Worksheet'!B48</f>
        <v>Car Loan</v>
      </c>
      <c r="B13" s="79">
        <f>'June Worksheet'!C48</f>
        <v>0</v>
      </c>
      <c r="C13" s="79">
        <f>'June Worksheet'!E48</f>
        <v>0</v>
      </c>
      <c r="D13" s="79">
        <f>'June Worksheet'!F48</f>
        <v>0</v>
      </c>
      <c r="E13" s="96">
        <f>'June Worksheet'!G48</f>
        <v>0</v>
      </c>
      <c r="F13" s="97">
        <f>'June Worksheet'!C25</f>
        <v>0</v>
      </c>
    </row>
    <row r="14" spans="1:13" ht="15.6" x14ac:dyDescent="0.3">
      <c r="A14" s="158" t="str">
        <f>'June Worksheet'!B49</f>
        <v>Car Loan</v>
      </c>
      <c r="B14" s="79">
        <f>'June Worksheet'!C49</f>
        <v>0</v>
      </c>
      <c r="C14" s="79">
        <f>'June Worksheet'!E49</f>
        <v>0</v>
      </c>
      <c r="D14" s="79">
        <f>'June Worksheet'!F49</f>
        <v>0</v>
      </c>
      <c r="E14" s="96">
        <f>'June Worksheet'!G49</f>
        <v>0</v>
      </c>
      <c r="F14" s="97">
        <f>'June Worksheet'!C26</f>
        <v>0</v>
      </c>
    </row>
    <row r="15" spans="1:13" ht="15.6" x14ac:dyDescent="0.3">
      <c r="A15" s="158" t="str">
        <f>'June Worksheet'!B50</f>
        <v>Credit Card (Click to edit)</v>
      </c>
      <c r="B15" s="79">
        <f>'June Worksheet'!C50</f>
        <v>0</v>
      </c>
      <c r="C15" s="79">
        <f>'June Worksheet'!E50</f>
        <v>0</v>
      </c>
      <c r="D15" s="79">
        <f>'June Worksheet'!F50</f>
        <v>0</v>
      </c>
      <c r="E15" s="80"/>
      <c r="F15" s="97">
        <f>'June Worksheet'!C27</f>
        <v>0</v>
      </c>
    </row>
    <row r="16" spans="1:13" ht="15.6" x14ac:dyDescent="0.3">
      <c r="A16" s="158" t="str">
        <f>'June Worksheet'!B51</f>
        <v>Credit Card</v>
      </c>
      <c r="B16" s="79">
        <f>'June Worksheet'!C51</f>
        <v>0</v>
      </c>
      <c r="C16" s="79">
        <f>'June Worksheet'!E51</f>
        <v>0</v>
      </c>
      <c r="D16" s="79">
        <f>'June Worksheet'!F51</f>
        <v>0</v>
      </c>
      <c r="E16" s="80"/>
      <c r="F16" s="97">
        <f>'June Worksheet'!C28</f>
        <v>0</v>
      </c>
    </row>
    <row r="17" spans="1:6" ht="15.6" x14ac:dyDescent="0.3">
      <c r="A17" s="158" t="str">
        <f>'June Worksheet'!B52</f>
        <v>Student Loan</v>
      </c>
      <c r="B17" s="79">
        <f>'June Worksheet'!C52</f>
        <v>0</v>
      </c>
      <c r="C17" s="79">
        <f>'June Worksheet'!E52</f>
        <v>0</v>
      </c>
      <c r="D17" s="79">
        <f>'June Worksheet'!F52</f>
        <v>0</v>
      </c>
      <c r="E17" s="80"/>
      <c r="F17" s="97">
        <f>'June Worksheet'!C29</f>
        <v>0</v>
      </c>
    </row>
    <row r="18" spans="1:6" ht="15.6" x14ac:dyDescent="0.3">
      <c r="A18" s="158" t="str">
        <f>'June Worksheet'!B53</f>
        <v>Mom / Dad</v>
      </c>
      <c r="B18" s="79">
        <f>'June Worksheet'!C53</f>
        <v>0</v>
      </c>
      <c r="C18" s="79">
        <f>'June Worksheet'!E53</f>
        <v>0</v>
      </c>
      <c r="D18" s="79">
        <f>'June Worksheet'!F53</f>
        <v>0</v>
      </c>
      <c r="E18" s="80"/>
      <c r="F18" s="97">
        <f>'June Worksheet'!C30</f>
        <v>0</v>
      </c>
    </row>
    <row r="19" spans="1:6" ht="15.6" x14ac:dyDescent="0.3">
      <c r="A19" s="158" t="str">
        <f>'June Worksheet'!B54</f>
        <v>Uncle Bob</v>
      </c>
      <c r="B19" s="79">
        <f>'June Worksheet'!C54</f>
        <v>0</v>
      </c>
      <c r="C19" s="79">
        <f>'June Worksheet'!E54</f>
        <v>0</v>
      </c>
      <c r="D19" s="79">
        <f>'June Worksheet'!F54</f>
        <v>0</v>
      </c>
      <c r="E19" s="80"/>
      <c r="F19" s="97">
        <f>'June Worksheet'!C31</f>
        <v>0</v>
      </c>
    </row>
    <row r="20" spans="1:6" ht="15.6" x14ac:dyDescent="0.3">
      <c r="A20" s="158" t="str">
        <f>'June Worksheet'!B55</f>
        <v>Hospital / Medical / Dental</v>
      </c>
      <c r="B20" s="79">
        <f>'June Worksheet'!C55</f>
        <v>0</v>
      </c>
      <c r="C20" s="79">
        <f>'June Worksheet'!E55</f>
        <v>0</v>
      </c>
      <c r="D20" s="79">
        <f>'June Worksheet'!F55</f>
        <v>0</v>
      </c>
      <c r="E20" s="80"/>
      <c r="F20" s="97">
        <f>'June Worksheet'!C32</f>
        <v>0</v>
      </c>
    </row>
    <row r="21" spans="1:6" ht="15.6" x14ac:dyDescent="0.3">
      <c r="A21" s="158" t="str">
        <f>'June Worksheet'!B56</f>
        <v>Other</v>
      </c>
      <c r="B21" s="79">
        <f>'June Worksheet'!C56</f>
        <v>0</v>
      </c>
      <c r="C21" s="79">
        <f>'June Worksheet'!E56</f>
        <v>0</v>
      </c>
      <c r="D21" s="79">
        <f>'June Worksheet'!F56</f>
        <v>0</v>
      </c>
      <c r="E21" s="80"/>
      <c r="F21" s="97">
        <f>'June Worksheet'!C33</f>
        <v>0</v>
      </c>
    </row>
    <row r="22" spans="1:6" ht="15.6" x14ac:dyDescent="0.3">
      <c r="A22" s="158" t="str">
        <f>'June Worksheet'!B57</f>
        <v>-</v>
      </c>
      <c r="B22" s="79">
        <f>'June Worksheet'!C57</f>
        <v>0</v>
      </c>
      <c r="C22" s="79">
        <f>'June Worksheet'!E57</f>
        <v>0</v>
      </c>
      <c r="D22" s="79">
        <f>'June Worksheet'!F57</f>
        <v>0</v>
      </c>
      <c r="E22" s="80"/>
      <c r="F22" s="97">
        <f>'June Worksheet'!C34</f>
        <v>0</v>
      </c>
    </row>
    <row r="23" spans="1:6" ht="15.6" x14ac:dyDescent="0.3">
      <c r="A23" s="158" t="str">
        <f>'June Worksheet'!B58</f>
        <v>-</v>
      </c>
      <c r="B23" s="79">
        <f>'June Worksheet'!C58</f>
        <v>0</v>
      </c>
      <c r="C23" s="79">
        <f>'June Worksheet'!E58</f>
        <v>0</v>
      </c>
      <c r="D23" s="79">
        <f>'June Worksheet'!F58</f>
        <v>0</v>
      </c>
      <c r="E23" s="80"/>
      <c r="F23" s="97">
        <f>'June Worksheet'!C35</f>
        <v>0</v>
      </c>
    </row>
    <row r="24" spans="1:6" ht="15.6" x14ac:dyDescent="0.3">
      <c r="A24" s="158" t="str">
        <f>'June Worksheet'!B59</f>
        <v>-</v>
      </c>
      <c r="B24" s="79">
        <f>'June Worksheet'!C59</f>
        <v>0</v>
      </c>
      <c r="C24" s="79">
        <f>'June Worksheet'!E59</f>
        <v>0</v>
      </c>
      <c r="D24" s="79">
        <f>'June Worksheet'!F59</f>
        <v>0</v>
      </c>
      <c r="E24" s="80"/>
      <c r="F24" s="97">
        <f>'June Worksheet'!C36</f>
        <v>0</v>
      </c>
    </row>
    <row r="25" spans="1:6" ht="15.6" x14ac:dyDescent="0.3">
      <c r="A25" s="158" t="str">
        <f>'June Worksheet'!B60</f>
        <v>-</v>
      </c>
      <c r="B25" s="79">
        <f>'June Worksheet'!C60</f>
        <v>0</v>
      </c>
      <c r="C25" s="79">
        <f>'June Worksheet'!E60</f>
        <v>0</v>
      </c>
      <c r="D25" s="79">
        <f>'June Worksheet'!F60</f>
        <v>0</v>
      </c>
      <c r="E25" s="80"/>
      <c r="F25" s="97">
        <f>'June Worksheet'!C37</f>
        <v>0</v>
      </c>
    </row>
    <row r="26" spans="1:6" ht="15.6" x14ac:dyDescent="0.3">
      <c r="A26" s="158" t="str">
        <f>'June Worksheet'!B61</f>
        <v>-</v>
      </c>
      <c r="B26" s="79">
        <f>'June Worksheet'!C61</f>
        <v>0</v>
      </c>
      <c r="C26" s="79">
        <f>'June Worksheet'!E61</f>
        <v>0</v>
      </c>
      <c r="D26" s="79">
        <f>'June Worksheet'!F61</f>
        <v>0</v>
      </c>
      <c r="E26" s="80"/>
      <c r="F26" s="97"/>
    </row>
    <row r="27" spans="1:6" ht="15.6" x14ac:dyDescent="0.3">
      <c r="A27" s="87" t="str">
        <f>'June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'June Worksheet'!B160</f>
        <v>His Credit Card</v>
      </c>
      <c r="B28" s="81"/>
      <c r="C28" s="81">
        <f>'June Worksheet'!D160</f>
        <v>0</v>
      </c>
      <c r="D28" s="81">
        <f>'June Worksheet'!E160</f>
        <v>0</v>
      </c>
      <c r="E28" s="98"/>
      <c r="F28" s="198"/>
    </row>
    <row r="29" spans="1:6" ht="15.6" x14ac:dyDescent="0.3">
      <c r="A29" s="159" t="str">
        <f>'June Worksheet'!B161</f>
        <v>Her Credit Card</v>
      </c>
      <c r="B29" s="81"/>
      <c r="C29" s="81">
        <f>'June Worksheet'!D161</f>
        <v>0</v>
      </c>
      <c r="D29" s="81">
        <f>'June Worksheet'!E161</f>
        <v>0</v>
      </c>
      <c r="E29" s="98"/>
      <c r="F29" s="198"/>
    </row>
    <row r="30" spans="1:6" ht="15.6" x14ac:dyDescent="0.3">
      <c r="A30" s="159" t="str">
        <f>'June Worksheet'!B162</f>
        <v>Checks</v>
      </c>
      <c r="B30" s="81"/>
      <c r="C30" s="81">
        <f>'June Worksheet'!D162</f>
        <v>0</v>
      </c>
      <c r="D30" s="81">
        <f>'June Worksheet'!E162</f>
        <v>0</v>
      </c>
      <c r="E30" s="98"/>
      <c r="F30" s="198"/>
    </row>
    <row r="31" spans="1:6" ht="15.6" x14ac:dyDescent="0.3">
      <c r="A31" s="159" t="str">
        <f>'June Worksheet'!B163</f>
        <v>Apple Pay</v>
      </c>
      <c r="B31" s="81"/>
      <c r="C31" s="81">
        <f>'June Worksheet'!D163</f>
        <v>0</v>
      </c>
      <c r="D31" s="81">
        <f>'June Worksheet'!E163</f>
        <v>0</v>
      </c>
      <c r="E31" s="98"/>
      <c r="F31" s="198"/>
    </row>
    <row r="32" spans="1:6" ht="15.6" x14ac:dyDescent="0.3">
      <c r="A32" s="159" t="str">
        <f>'June Worksheet'!B164</f>
        <v>PayPal</v>
      </c>
      <c r="B32" s="81"/>
      <c r="C32" s="81">
        <f>'June Worksheet'!D164</f>
        <v>0</v>
      </c>
      <c r="D32" s="81">
        <f>'June Worksheet'!E164</f>
        <v>0</v>
      </c>
      <c r="E32" s="98"/>
      <c r="F32" s="198"/>
    </row>
    <row r="33" spans="1:6" ht="15.6" x14ac:dyDescent="0.3">
      <c r="A33" s="159" t="str">
        <f>'June Worksheet'!B165</f>
        <v>Venmo</v>
      </c>
      <c r="B33" s="81"/>
      <c r="C33" s="81">
        <f>'June Worksheet'!D165</f>
        <v>0</v>
      </c>
      <c r="D33" s="81">
        <f>'June Worksheet'!E165</f>
        <v>0</v>
      </c>
      <c r="E33" s="98"/>
      <c r="F33" s="198"/>
    </row>
    <row r="34" spans="1:6" ht="15.6" x14ac:dyDescent="0.3">
      <c r="A34" s="159" t="str">
        <f>'June Worksheet'!B166</f>
        <v>Other</v>
      </c>
      <c r="B34" s="81"/>
      <c r="C34" s="81">
        <f>'June Worksheet'!D166</f>
        <v>0</v>
      </c>
      <c r="D34" s="81">
        <f>'June Worksheet'!E166</f>
        <v>0</v>
      </c>
      <c r="E34" s="98"/>
      <c r="F34" s="198"/>
    </row>
    <row r="35" spans="1:6" ht="15.6" x14ac:dyDescent="0.3">
      <c r="A35" s="159" t="str">
        <f>'June Worksheet'!B167</f>
        <v>-</v>
      </c>
      <c r="B35" s="81"/>
      <c r="C35" s="81">
        <f>'June Worksheet'!D167</f>
        <v>0</v>
      </c>
      <c r="D35" s="81">
        <f>'June Worksheet'!E167</f>
        <v>0</v>
      </c>
      <c r="E35" s="98"/>
      <c r="F35" s="198"/>
    </row>
    <row r="36" spans="1:6" ht="15.6" x14ac:dyDescent="0.3">
      <c r="A36" s="159" t="str">
        <f>'June Worksheet'!B168</f>
        <v>-</v>
      </c>
      <c r="B36" s="81"/>
      <c r="C36" s="81">
        <f>'June Worksheet'!D168</f>
        <v>0</v>
      </c>
      <c r="D36" s="81">
        <f>'June Worksheet'!E168</f>
        <v>0</v>
      </c>
      <c r="E36" s="98"/>
      <c r="F36" s="198"/>
    </row>
    <row r="37" spans="1:6" ht="15.6" x14ac:dyDescent="0.3">
      <c r="A37" s="159" t="str">
        <f>'June Worksheet'!B169</f>
        <v>-</v>
      </c>
      <c r="B37" s="81"/>
      <c r="C37" s="81">
        <f>'June Worksheet'!D169</f>
        <v>0</v>
      </c>
      <c r="D37" s="81">
        <f>'June Worksheet'!E169</f>
        <v>0</v>
      </c>
      <c r="E37" s="98"/>
      <c r="F37" s="198"/>
    </row>
    <row r="38" spans="1:6" ht="15.6" x14ac:dyDescent="0.3">
      <c r="A38" s="87" t="str">
        <f>'June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'June Worksheet'!B175</f>
        <v>Cell Phone (Click to edit)</v>
      </c>
      <c r="B39" s="81"/>
      <c r="C39" s="81">
        <f>'June Worksheet'!C175</f>
        <v>0</v>
      </c>
      <c r="D39" s="81">
        <f>'June Worksheet'!D175</f>
        <v>0</v>
      </c>
      <c r="E39" s="98"/>
      <c r="F39" s="198"/>
    </row>
    <row r="40" spans="1:6" ht="15.6" x14ac:dyDescent="0.3">
      <c r="A40" s="159" t="str">
        <f>'June Worksheet'!B176</f>
        <v>Internet</v>
      </c>
      <c r="B40" s="81"/>
      <c r="C40" s="81">
        <f>'June Worksheet'!C176</f>
        <v>0</v>
      </c>
      <c r="D40" s="81">
        <f>'June Worksheet'!D176</f>
        <v>0</v>
      </c>
      <c r="E40" s="98"/>
      <c r="F40" s="198"/>
    </row>
    <row r="41" spans="1:6" ht="15.6" x14ac:dyDescent="0.3">
      <c r="A41" s="159" t="str">
        <f>'June Worksheet'!B177</f>
        <v>Cable</v>
      </c>
      <c r="B41" s="81"/>
      <c r="C41" s="81">
        <f>'June Worksheet'!C177</f>
        <v>0</v>
      </c>
      <c r="D41" s="81">
        <f>'June Worksheet'!D177</f>
        <v>0</v>
      </c>
      <c r="E41" s="98"/>
      <c r="F41" s="198"/>
    </row>
    <row r="42" spans="1:6" ht="15.6" x14ac:dyDescent="0.3">
      <c r="A42" s="159" t="str">
        <f>'June Worksheet'!B178</f>
        <v>Netflix</v>
      </c>
      <c r="B42" s="81"/>
      <c r="C42" s="81">
        <f>'June Worksheet'!C178</f>
        <v>0</v>
      </c>
      <c r="D42" s="81">
        <f>'June Worksheet'!D178</f>
        <v>0</v>
      </c>
      <c r="E42" s="98"/>
      <c r="F42" s="198"/>
    </row>
    <row r="43" spans="1:6" ht="15.6" x14ac:dyDescent="0.3">
      <c r="A43" s="159" t="str">
        <f>'June Worksheet'!B179</f>
        <v>Subscriptions</v>
      </c>
      <c r="B43" s="81"/>
      <c r="C43" s="81">
        <f>'June Worksheet'!C179</f>
        <v>0</v>
      </c>
      <c r="D43" s="81">
        <f>'June Worksheet'!D179</f>
        <v>0</v>
      </c>
      <c r="E43" s="98"/>
      <c r="F43" s="198"/>
    </row>
    <row r="44" spans="1:6" ht="15.6" x14ac:dyDescent="0.3">
      <c r="A44" s="159" t="str">
        <f>'June Worksheet'!B180</f>
        <v>Memberships</v>
      </c>
      <c r="B44" s="81"/>
      <c r="C44" s="81">
        <f>'June Worksheet'!C180</f>
        <v>0</v>
      </c>
      <c r="D44" s="81">
        <f>'June Worksheet'!D180</f>
        <v>0</v>
      </c>
      <c r="E44" s="98"/>
      <c r="F44" s="198"/>
    </row>
    <row r="45" spans="1:6" ht="15.6" x14ac:dyDescent="0.3">
      <c r="A45" s="159" t="str">
        <f>'June Worksheet'!B181</f>
        <v>Kids Stuff</v>
      </c>
      <c r="B45" s="81"/>
      <c r="C45" s="81">
        <f>'June Worksheet'!C181</f>
        <v>0</v>
      </c>
      <c r="D45" s="81">
        <f>'June Worksheet'!D181</f>
        <v>0</v>
      </c>
      <c r="E45" s="98"/>
      <c r="F45" s="198"/>
    </row>
    <row r="46" spans="1:6" ht="15.6" x14ac:dyDescent="0.3">
      <c r="A46" s="159" t="str">
        <f>'June Worksheet'!B182</f>
        <v>Other</v>
      </c>
      <c r="B46" s="81"/>
      <c r="C46" s="81">
        <f>'June Worksheet'!C182</f>
        <v>0</v>
      </c>
      <c r="D46" s="81">
        <f>'June Worksheet'!D182</f>
        <v>0</v>
      </c>
      <c r="E46" s="98"/>
      <c r="F46" s="198"/>
    </row>
    <row r="47" spans="1:6" ht="15.6" x14ac:dyDescent="0.3">
      <c r="A47" s="159" t="str">
        <f>'June Worksheet'!B183</f>
        <v>-</v>
      </c>
      <c r="B47" s="81"/>
      <c r="C47" s="81">
        <f>'June Worksheet'!C183</f>
        <v>0</v>
      </c>
      <c r="D47" s="81">
        <f>'June Worksheet'!D183</f>
        <v>0</v>
      </c>
      <c r="E47" s="98"/>
      <c r="F47" s="198"/>
    </row>
    <row r="48" spans="1:6" ht="15.6" x14ac:dyDescent="0.3">
      <c r="A48" s="159" t="str">
        <f>'June Worksheet'!B184</f>
        <v>-</v>
      </c>
      <c r="B48" s="81"/>
      <c r="C48" s="81">
        <f>'June Worksheet'!C184</f>
        <v>0</v>
      </c>
      <c r="D48" s="81">
        <f>'June Worksheet'!D184</f>
        <v>0</v>
      </c>
      <c r="E48" s="98"/>
      <c r="F48" s="198"/>
    </row>
    <row r="49" spans="1:6" ht="15.6" x14ac:dyDescent="0.3">
      <c r="A49" s="87" t="str">
        <f>'June Worksheet'!B205</f>
        <v>Giving</v>
      </c>
      <c r="B49" s="81"/>
      <c r="C49" s="81"/>
      <c r="D49" s="81">
        <f>'June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'June Worksheet'!B85</f>
        <v>Emergency Savings</v>
      </c>
      <c r="B51" s="81"/>
      <c r="C51" s="81"/>
      <c r="D51" s="81">
        <f>'June Worksheet'!C85</f>
        <v>0</v>
      </c>
      <c r="E51" s="98">
        <f>D51</f>
        <v>0</v>
      </c>
      <c r="F51" s="97"/>
    </row>
    <row r="52" spans="1:6" ht="15.6" x14ac:dyDescent="0.3">
      <c r="A52" s="159" t="str">
        <f>'June Worksheet'!B86</f>
        <v>401k / IRA (pre-tax contributions)</v>
      </c>
      <c r="B52" s="81"/>
      <c r="C52" s="81"/>
      <c r="D52" s="81"/>
      <c r="E52" s="98">
        <f>'June Worksheet'!C86</f>
        <v>0</v>
      </c>
      <c r="F52" s="97"/>
    </row>
    <row r="53" spans="1:6" ht="15.6" x14ac:dyDescent="0.3">
      <c r="A53" s="159" t="str">
        <f>'June Worksheet'!B87</f>
        <v>Roth 401k / IRA (after-tax contributions)</v>
      </c>
      <c r="B53" s="81"/>
      <c r="C53" s="81"/>
      <c r="D53" s="81">
        <f>'June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'June Worksheet'!B88</f>
        <v>Mutual Funds (Click to edit)</v>
      </c>
      <c r="B54" s="81"/>
      <c r="C54" s="81"/>
      <c r="D54" s="81">
        <f>'June Worksheet'!C88</f>
        <v>0</v>
      </c>
      <c r="E54" s="98">
        <f t="shared" si="0"/>
        <v>0</v>
      </c>
      <c r="F54" s="198"/>
    </row>
    <row r="55" spans="1:6" ht="15.6" x14ac:dyDescent="0.3">
      <c r="A55" s="159" t="str">
        <f>'June Worksheet'!B89</f>
        <v>Stocks</v>
      </c>
      <c r="B55" s="81"/>
      <c r="C55" s="81"/>
      <c r="D55" s="81">
        <f>'June Worksheet'!C89</f>
        <v>0</v>
      </c>
      <c r="E55" s="98">
        <f t="shared" si="0"/>
        <v>0</v>
      </c>
      <c r="F55" s="198"/>
    </row>
    <row r="56" spans="1:6" ht="15.6" x14ac:dyDescent="0.3">
      <c r="A56" s="159" t="str">
        <f>'June Worksheet'!B90</f>
        <v>Bonds</v>
      </c>
      <c r="B56" s="81"/>
      <c r="C56" s="81"/>
      <c r="D56" s="81">
        <f>'June Worksheet'!C90</f>
        <v>0</v>
      </c>
      <c r="E56" s="98">
        <f t="shared" si="0"/>
        <v>0</v>
      </c>
      <c r="F56" s="198"/>
    </row>
    <row r="57" spans="1:6" ht="15.6" x14ac:dyDescent="0.3">
      <c r="A57" s="159" t="str">
        <f>'June Worksheet'!B91</f>
        <v>College Funds</v>
      </c>
      <c r="B57" s="81"/>
      <c r="C57" s="81"/>
      <c r="D57" s="81">
        <f>'June Worksheet'!C91</f>
        <v>0</v>
      </c>
      <c r="E57" s="98">
        <f t="shared" si="0"/>
        <v>0</v>
      </c>
      <c r="F57" s="198"/>
    </row>
    <row r="58" spans="1:6" ht="15.6" x14ac:dyDescent="0.3">
      <c r="A58" s="159" t="str">
        <f>'June Worksheet'!B92</f>
        <v>Other Savings</v>
      </c>
      <c r="B58" s="81"/>
      <c r="C58" s="81"/>
      <c r="D58" s="81">
        <f>'June Worksheet'!C92</f>
        <v>0</v>
      </c>
      <c r="E58" s="98">
        <f t="shared" si="0"/>
        <v>0</v>
      </c>
      <c r="F58" s="198"/>
    </row>
    <row r="59" spans="1:6" ht="15.6" x14ac:dyDescent="0.3">
      <c r="A59" s="159" t="str">
        <f>'June Worksheet'!B93</f>
        <v>-</v>
      </c>
      <c r="B59" s="81"/>
      <c r="C59" s="81"/>
      <c r="D59" s="81">
        <f>'June Worksheet'!C93</f>
        <v>0</v>
      </c>
      <c r="E59" s="98">
        <f t="shared" si="0"/>
        <v>0</v>
      </c>
      <c r="F59" s="198"/>
    </row>
    <row r="60" spans="1:6" ht="15.6" x14ac:dyDescent="0.3">
      <c r="A60" s="159" t="str">
        <f>'June Worksheet'!B94</f>
        <v>-</v>
      </c>
      <c r="B60" s="81"/>
      <c r="C60" s="81"/>
      <c r="D60" s="81">
        <f>'June Worksheet'!C94</f>
        <v>0</v>
      </c>
      <c r="E60" s="98">
        <f t="shared" si="0"/>
        <v>0</v>
      </c>
      <c r="F60" s="198"/>
    </row>
    <row r="61" spans="1:6" ht="15.6" x14ac:dyDescent="0.3">
      <c r="A61" s="87" t="str">
        <f>'June Worksheet'!B207</f>
        <v>Small Cash Purchases</v>
      </c>
      <c r="B61" s="81"/>
      <c r="C61" s="81">
        <f>'June Worksheet'!C110</f>
        <v>0</v>
      </c>
      <c r="D61" s="81">
        <f>'June Worksheet'!D110</f>
        <v>0</v>
      </c>
      <c r="E61" s="98"/>
      <c r="F61" s="198"/>
    </row>
    <row r="62" spans="1:6" ht="15.6" x14ac:dyDescent="0.3">
      <c r="A62" s="87" t="str">
        <f>'June Worksheet'!B208</f>
        <v>Housing</v>
      </c>
      <c r="B62" s="81"/>
      <c r="C62" s="81">
        <f>'June Worksheet'!C125-'June Worksheet'!C115</f>
        <v>0</v>
      </c>
      <c r="D62" s="81">
        <f>'June Worksheet'!D125-'June Worksheet'!D115</f>
        <v>0</v>
      </c>
      <c r="E62" s="196" t="s">
        <v>193</v>
      </c>
      <c r="F62" s="198"/>
    </row>
    <row r="63" spans="1:6" ht="15.6" x14ac:dyDescent="0.3">
      <c r="A63" s="87" t="str">
        <f>'June Worksheet'!B209</f>
        <v>Transportation</v>
      </c>
      <c r="B63" s="81"/>
      <c r="C63" s="81">
        <f>'June Worksheet'!C140-'June Worksheet'!C130-'June Worksheet'!C131</f>
        <v>0</v>
      </c>
      <c r="D63" s="81">
        <f>'June Worksheet'!D140-'June Worksheet'!D130-'June Worksheet'!D131</f>
        <v>0</v>
      </c>
      <c r="E63" s="196" t="s">
        <v>194</v>
      </c>
      <c r="F63" s="198"/>
    </row>
    <row r="64" spans="1:6" ht="15.6" x14ac:dyDescent="0.3">
      <c r="A64" s="87" t="str">
        <f>'June Worksheet'!B210</f>
        <v>Insurance</v>
      </c>
      <c r="B64" s="81"/>
      <c r="C64" s="81">
        <f>'June Worksheet'!C155</f>
        <v>0</v>
      </c>
      <c r="D64" s="81">
        <f>'June Worksheet'!D155</f>
        <v>0</v>
      </c>
      <c r="E64" s="98"/>
      <c r="F64" s="198"/>
    </row>
    <row r="65" spans="1:6" ht="15.6" x14ac:dyDescent="0.3">
      <c r="A65" s="87" t="str">
        <f>'June Worksheet'!B213</f>
        <v>Business, Medical &amp; Legal</v>
      </c>
      <c r="B65" s="81"/>
      <c r="C65" s="81">
        <f>'June Worksheet'!C200</f>
        <v>0</v>
      </c>
      <c r="D65" s="81">
        <f>'June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44" t="s">
        <v>109</v>
      </c>
      <c r="C70" s="245"/>
      <c r="D70" s="245"/>
      <c r="E70" s="245"/>
      <c r="F70" s="246"/>
    </row>
    <row r="71" spans="1:6" ht="18" x14ac:dyDescent="0.3">
      <c r="B71" s="253"/>
      <c r="C71" s="254"/>
      <c r="D71" s="254"/>
      <c r="E71" s="251" t="s">
        <v>95</v>
      </c>
      <c r="F71" s="252"/>
    </row>
    <row r="72" spans="1:6" x14ac:dyDescent="0.3">
      <c r="B72" s="100"/>
      <c r="C72" s="101"/>
      <c r="D72" s="102"/>
      <c r="E72" s="103" t="str">
        <f>'June Worksheet'!B232</f>
        <v>401k / IRA / Retirement</v>
      </c>
      <c r="F72" s="104">
        <f>'June Worksheet'!C232</f>
        <v>0</v>
      </c>
    </row>
    <row r="73" spans="1:6" ht="15.6" customHeight="1" x14ac:dyDescent="0.3">
      <c r="B73" s="105"/>
      <c r="C73" s="103" t="str">
        <f>'June Worksheet'!B231</f>
        <v>Emergency Savings</v>
      </c>
      <c r="D73" s="154">
        <f>'June Worksheet'!C231</f>
        <v>0</v>
      </c>
      <c r="E73" s="103" t="str">
        <f>'June Worksheet'!B233</f>
        <v>Mutual Funds</v>
      </c>
      <c r="F73" s="104">
        <f>'June Worksheet'!C233</f>
        <v>0</v>
      </c>
    </row>
    <row r="74" spans="1:6" ht="15.6" customHeight="1" x14ac:dyDescent="0.3">
      <c r="B74" s="247" t="s">
        <v>96</v>
      </c>
      <c r="C74" s="248"/>
      <c r="D74" s="61">
        <f>C67*3</f>
        <v>0</v>
      </c>
      <c r="E74" s="103" t="str">
        <f>'June Worksheet'!B234</f>
        <v>Stocks</v>
      </c>
      <c r="F74" s="104">
        <f>'June Worksheet'!C234</f>
        <v>0</v>
      </c>
    </row>
    <row r="75" spans="1:6" ht="15.6" customHeight="1" x14ac:dyDescent="0.3">
      <c r="B75" s="247" t="s">
        <v>17</v>
      </c>
      <c r="C75" s="248"/>
      <c r="D75" s="106" t="e">
        <f>E67/F67</f>
        <v>#DIV/0!</v>
      </c>
      <c r="E75" s="103" t="str">
        <f>'June Worksheet'!B235</f>
        <v>Bonds</v>
      </c>
      <c r="F75" s="104">
        <f>'June Worksheet'!C235</f>
        <v>0</v>
      </c>
    </row>
    <row r="76" spans="1:6" ht="15.6" customHeight="1" x14ac:dyDescent="0.3">
      <c r="B76" s="242" t="s">
        <v>16</v>
      </c>
      <c r="C76" s="243"/>
      <c r="D76" s="107">
        <f>E67+'May Money Tracker'!D76</f>
        <v>0</v>
      </c>
      <c r="E76" s="103" t="str">
        <f>'June Worksheet'!B236</f>
        <v>College Funds</v>
      </c>
      <c r="F76" s="104">
        <f>'June Worksheet'!C236</f>
        <v>0</v>
      </c>
    </row>
    <row r="77" spans="1:6" ht="15.6" customHeight="1" x14ac:dyDescent="0.3">
      <c r="B77" s="249" t="s">
        <v>4</v>
      </c>
      <c r="C77" s="250"/>
      <c r="D77" s="108">
        <f>D49+'May Money Tracker'!D77</f>
        <v>0</v>
      </c>
      <c r="E77" s="103" t="str">
        <f>'June Worksheet'!B237</f>
        <v>Other Savings</v>
      </c>
      <c r="F77" s="104">
        <f>'June Worksheet'!C237</f>
        <v>0</v>
      </c>
    </row>
    <row r="78" spans="1:6" x14ac:dyDescent="0.3">
      <c r="B78" s="242" t="s">
        <v>0</v>
      </c>
      <c r="C78" s="243"/>
      <c r="D78" s="109">
        <f>D73+SUM(F72:F77)</f>
        <v>0</v>
      </c>
      <c r="E78" s="110" t="s">
        <v>1</v>
      </c>
      <c r="F78" s="111">
        <f>'June Worksheet'!E243+'June Worksheet'!E244</f>
        <v>0</v>
      </c>
    </row>
    <row r="79" spans="1:6" x14ac:dyDescent="0.3">
      <c r="B79" s="242" t="s">
        <v>2</v>
      </c>
      <c r="C79" s="243"/>
      <c r="D79" s="112">
        <f>D73+SUM(F72:F79)</f>
        <v>0</v>
      </c>
      <c r="E79" s="48" t="s">
        <v>3</v>
      </c>
      <c r="F79" s="111">
        <f>SUM('June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  <mergeCell ref="A9:B9"/>
    <mergeCell ref="A1:F1"/>
    <mergeCell ref="A2:F2"/>
    <mergeCell ref="B4:C4"/>
    <mergeCell ref="B5:C5"/>
    <mergeCell ref="A8:B8"/>
    <mergeCell ref="B6:C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AC3CD-A76F-4D79-925A-2BF3284C93C6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37" t="s">
        <v>184</v>
      </c>
      <c r="B1" s="237"/>
      <c r="C1" s="237"/>
      <c r="D1" s="237"/>
      <c r="E1" s="237"/>
      <c r="F1" s="237"/>
      <c r="G1" s="237"/>
      <c r="H1" s="237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40" t="s">
        <v>125</v>
      </c>
      <c r="B18" s="240"/>
      <c r="C18" s="240"/>
      <c r="D18" s="240"/>
      <c r="E18" s="240"/>
      <c r="F18" s="240"/>
      <c r="G18" s="240"/>
      <c r="H18" s="240"/>
    </row>
    <row r="19" spans="1:8" s="2" customFormat="1" ht="15.6" x14ac:dyDescent="0.3">
      <c r="A19" s="239" t="s">
        <v>126</v>
      </c>
      <c r="B19" s="239"/>
      <c r="C19" s="239"/>
      <c r="D19" s="239"/>
      <c r="E19" s="239"/>
    </row>
    <row r="20" spans="1:8" s="2" customFormat="1" x14ac:dyDescent="0.3"/>
    <row r="21" spans="1:8" s="2" customFormat="1" ht="18" x14ac:dyDescent="0.35">
      <c r="B21" s="238" t="s">
        <v>121</v>
      </c>
      <c r="C21" s="238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41" t="s">
        <v>127</v>
      </c>
      <c r="B41" s="241"/>
      <c r="C41" s="241"/>
      <c r="D41" s="241"/>
      <c r="E41" s="241"/>
      <c r="F41" s="241"/>
      <c r="G41" s="241"/>
      <c r="H41" s="241"/>
    </row>
    <row r="42" spans="1:11" s="14" customFormat="1" ht="15.6" x14ac:dyDescent="0.3">
      <c r="A42" s="264" t="s">
        <v>61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33" t="s">
        <v>122</v>
      </c>
      <c r="C45" s="233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5" t="s">
        <v>128</v>
      </c>
      <c r="B65" s="235"/>
      <c r="C65" s="235"/>
      <c r="D65" s="235"/>
      <c r="E65" s="235"/>
      <c r="F65" s="235"/>
      <c r="G65" s="235"/>
      <c r="H65" s="235"/>
      <c r="I65" s="204"/>
      <c r="J65" s="204"/>
    </row>
    <row r="66" spans="1:10" s="37" customFormat="1" ht="15.6" x14ac:dyDescent="0.3">
      <c r="A66" s="265" t="s">
        <v>129</v>
      </c>
      <c r="B66" s="265"/>
      <c r="C66" s="265"/>
      <c r="D66" s="265"/>
      <c r="E66" s="265"/>
      <c r="F66" s="265"/>
      <c r="G66" s="265"/>
      <c r="H66" s="265"/>
      <c r="I66" s="265"/>
      <c r="J66" s="265"/>
    </row>
    <row r="67" spans="1:10" s="37" customFormat="1" x14ac:dyDescent="0.3"/>
    <row r="68" spans="1:10" s="37" customFormat="1" ht="18" x14ac:dyDescent="0.35">
      <c r="B68" s="231" t="s">
        <v>123</v>
      </c>
      <c r="C68" s="231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1" t="s">
        <v>124</v>
      </c>
      <c r="C83" s="231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2" t="s">
        <v>130</v>
      </c>
      <c r="C98" s="232"/>
      <c r="D98" s="232"/>
      <c r="E98" s="232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2" t="s">
        <v>132</v>
      </c>
      <c r="C113" s="232"/>
      <c r="D113" s="232"/>
      <c r="E113" s="232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2" t="s">
        <v>131</v>
      </c>
      <c r="C128" s="232"/>
      <c r="D128" s="232"/>
      <c r="E128" s="232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2" t="s">
        <v>155</v>
      </c>
      <c r="C143" s="232"/>
      <c r="D143" s="232"/>
      <c r="E143" s="232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2" t="s">
        <v>203</v>
      </c>
      <c r="C158" s="232"/>
      <c r="D158" s="232"/>
      <c r="E158" s="232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2" t="s">
        <v>166</v>
      </c>
      <c r="C173" s="232"/>
      <c r="D173" s="232"/>
      <c r="E173" s="232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2" t="s">
        <v>173</v>
      </c>
      <c r="C188" s="232"/>
      <c r="D188" s="232"/>
      <c r="E188" s="232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1" t="s">
        <v>168</v>
      </c>
      <c r="C203" s="231"/>
      <c r="D203" s="231"/>
      <c r="E203" s="231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'July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24" t="s">
        <v>176</v>
      </c>
      <c r="C221" s="224"/>
      <c r="D221" s="162"/>
      <c r="E221" s="38"/>
    </row>
    <row r="222" spans="1:6" s="37" customFormat="1" ht="18" customHeight="1" x14ac:dyDescent="0.3">
      <c r="B222" s="225" t="s">
        <v>177</v>
      </c>
      <c r="C222" s="225"/>
      <c r="D222" s="225"/>
      <c r="E222" s="225"/>
    </row>
    <row r="223" spans="1:6" s="37" customFormat="1" ht="18" customHeight="1" x14ac:dyDescent="0.3">
      <c r="B223" s="266" t="s">
        <v>178</v>
      </c>
      <c r="C223" s="266"/>
      <c r="D223" s="266"/>
      <c r="E223" s="266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29" t="s">
        <v>133</v>
      </c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</row>
    <row r="227" spans="1:11" s="26" customFormat="1" ht="15.6" x14ac:dyDescent="0.3">
      <c r="A227" s="267" t="s">
        <v>134</v>
      </c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</row>
    <row r="228" spans="1:11" s="26" customFormat="1" x14ac:dyDescent="0.3"/>
    <row r="229" spans="1:11" s="26" customFormat="1" ht="18" x14ac:dyDescent="0.35">
      <c r="B229" s="228" t="s">
        <v>0</v>
      </c>
      <c r="C229" s="228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28" t="s">
        <v>67</v>
      </c>
      <c r="C241" s="228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26" t="s">
        <v>59</v>
      </c>
      <c r="C253" s="227"/>
      <c r="D253" s="227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  <mergeCell ref="B98:E98"/>
    <mergeCell ref="B113:E113"/>
    <mergeCell ref="A65:H65"/>
    <mergeCell ref="A66:J66"/>
    <mergeCell ref="B68:C68"/>
    <mergeCell ref="B83:C83"/>
    <mergeCell ref="A18:H18"/>
    <mergeCell ref="A19:E19"/>
    <mergeCell ref="B21:C21"/>
    <mergeCell ref="A41:H41"/>
    <mergeCell ref="A42:K42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1C969-D463-4AA2-971A-B31B4D62145A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57" t="s">
        <v>136</v>
      </c>
      <c r="B1" s="257"/>
      <c r="C1" s="257"/>
      <c r="D1" s="257"/>
      <c r="E1" s="257"/>
      <c r="F1" s="257"/>
    </row>
    <row r="2" spans="1:13" ht="14.4" customHeight="1" x14ac:dyDescent="0.3">
      <c r="A2" s="258" t="s">
        <v>99</v>
      </c>
      <c r="B2" s="258"/>
      <c r="C2" s="258"/>
      <c r="D2" s="258"/>
      <c r="E2" s="258"/>
      <c r="F2" s="258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59" t="str">
        <f>'July Worksheet'!C13</f>
        <v>Your Name</v>
      </c>
      <c r="C4" s="259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60" t="str">
        <f>'July Worksheet'!C14</f>
        <v>Today's Date</v>
      </c>
      <c r="C5" s="260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63" t="str">
        <f>'July Worksheet'!C15</f>
        <v>Last Month</v>
      </c>
      <c r="C6" s="263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61" t="s">
        <v>13</v>
      </c>
      <c r="B8" s="262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55" t="s">
        <v>8</v>
      </c>
      <c r="B9" s="256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'July Worksheet'!C23</f>
        <v>0</v>
      </c>
    </row>
    <row r="12" spans="1:13" ht="15.6" x14ac:dyDescent="0.3">
      <c r="A12" s="158" t="str">
        <f>'July Worksheet'!B47</f>
        <v>Mortgage</v>
      </c>
      <c r="B12" s="79">
        <f>'July Worksheet'!C47</f>
        <v>0</v>
      </c>
      <c r="C12" s="79">
        <f>'July Worksheet'!E47</f>
        <v>0</v>
      </c>
      <c r="D12" s="79">
        <f>'July Worksheet'!F47</f>
        <v>0</v>
      </c>
      <c r="E12" s="96">
        <f>'July Worksheet'!G47</f>
        <v>0</v>
      </c>
      <c r="F12" s="97">
        <f>'July Worksheet'!C24</f>
        <v>0</v>
      </c>
    </row>
    <row r="13" spans="1:13" ht="15.6" x14ac:dyDescent="0.3">
      <c r="A13" s="158" t="str">
        <f>'July Worksheet'!B48</f>
        <v>Car Loan</v>
      </c>
      <c r="B13" s="79">
        <f>'July Worksheet'!C48</f>
        <v>0</v>
      </c>
      <c r="C13" s="79">
        <f>'July Worksheet'!E48</f>
        <v>0</v>
      </c>
      <c r="D13" s="79">
        <f>'July Worksheet'!F48</f>
        <v>0</v>
      </c>
      <c r="E13" s="96">
        <f>'July Worksheet'!G48</f>
        <v>0</v>
      </c>
      <c r="F13" s="97">
        <f>'July Worksheet'!C25</f>
        <v>0</v>
      </c>
    </row>
    <row r="14" spans="1:13" ht="15.6" x14ac:dyDescent="0.3">
      <c r="A14" s="158" t="str">
        <f>'July Worksheet'!B49</f>
        <v>Car Loan</v>
      </c>
      <c r="B14" s="79">
        <f>'July Worksheet'!C49</f>
        <v>0</v>
      </c>
      <c r="C14" s="79">
        <f>'July Worksheet'!E49</f>
        <v>0</v>
      </c>
      <c r="D14" s="79">
        <f>'July Worksheet'!F49</f>
        <v>0</v>
      </c>
      <c r="E14" s="96">
        <f>'July Worksheet'!G49</f>
        <v>0</v>
      </c>
      <c r="F14" s="97">
        <f>'July Worksheet'!C26</f>
        <v>0</v>
      </c>
    </row>
    <row r="15" spans="1:13" ht="15.6" x14ac:dyDescent="0.3">
      <c r="A15" s="158" t="str">
        <f>'July Worksheet'!B50</f>
        <v>Credit Card (Click to edit)</v>
      </c>
      <c r="B15" s="79">
        <f>'July Worksheet'!C50</f>
        <v>0</v>
      </c>
      <c r="C15" s="79">
        <f>'July Worksheet'!E50</f>
        <v>0</v>
      </c>
      <c r="D15" s="79">
        <f>'July Worksheet'!F50</f>
        <v>0</v>
      </c>
      <c r="E15" s="80"/>
      <c r="F15" s="97">
        <f>'July Worksheet'!C27</f>
        <v>0</v>
      </c>
    </row>
    <row r="16" spans="1:13" ht="15.6" x14ac:dyDescent="0.3">
      <c r="A16" s="158" t="str">
        <f>'July Worksheet'!B51</f>
        <v>Credit Card</v>
      </c>
      <c r="B16" s="79">
        <f>'July Worksheet'!C51</f>
        <v>0</v>
      </c>
      <c r="C16" s="79">
        <f>'July Worksheet'!E51</f>
        <v>0</v>
      </c>
      <c r="D16" s="79">
        <f>'July Worksheet'!F51</f>
        <v>0</v>
      </c>
      <c r="E16" s="80"/>
      <c r="F16" s="97">
        <f>'July Worksheet'!C28</f>
        <v>0</v>
      </c>
    </row>
    <row r="17" spans="1:6" ht="15.6" x14ac:dyDescent="0.3">
      <c r="A17" s="158" t="str">
        <f>'July Worksheet'!B52</f>
        <v>Student Loan</v>
      </c>
      <c r="B17" s="79">
        <f>'July Worksheet'!C52</f>
        <v>0</v>
      </c>
      <c r="C17" s="79">
        <f>'July Worksheet'!E52</f>
        <v>0</v>
      </c>
      <c r="D17" s="79">
        <f>'July Worksheet'!F52</f>
        <v>0</v>
      </c>
      <c r="E17" s="80"/>
      <c r="F17" s="97">
        <f>'July Worksheet'!C29</f>
        <v>0</v>
      </c>
    </row>
    <row r="18" spans="1:6" ht="15.6" x14ac:dyDescent="0.3">
      <c r="A18" s="158" t="str">
        <f>'July Worksheet'!B53</f>
        <v>Mom / Dad</v>
      </c>
      <c r="B18" s="79">
        <f>'July Worksheet'!C53</f>
        <v>0</v>
      </c>
      <c r="C18" s="79">
        <f>'July Worksheet'!E53</f>
        <v>0</v>
      </c>
      <c r="D18" s="79">
        <f>'July Worksheet'!F53</f>
        <v>0</v>
      </c>
      <c r="E18" s="80"/>
      <c r="F18" s="97">
        <f>'July Worksheet'!C30</f>
        <v>0</v>
      </c>
    </row>
    <row r="19" spans="1:6" ht="15.6" x14ac:dyDescent="0.3">
      <c r="A19" s="158" t="str">
        <f>'July Worksheet'!B54</f>
        <v>Uncle Bob</v>
      </c>
      <c r="B19" s="79">
        <f>'July Worksheet'!C54</f>
        <v>0</v>
      </c>
      <c r="C19" s="79">
        <f>'July Worksheet'!E54</f>
        <v>0</v>
      </c>
      <c r="D19" s="79">
        <f>'July Worksheet'!F54</f>
        <v>0</v>
      </c>
      <c r="E19" s="80"/>
      <c r="F19" s="97">
        <f>'July Worksheet'!C31</f>
        <v>0</v>
      </c>
    </row>
    <row r="20" spans="1:6" ht="15.6" x14ac:dyDescent="0.3">
      <c r="A20" s="158" t="str">
        <f>'July Worksheet'!B55</f>
        <v>Hospital / Medical / Dental</v>
      </c>
      <c r="B20" s="79">
        <f>'July Worksheet'!C55</f>
        <v>0</v>
      </c>
      <c r="C20" s="79">
        <f>'July Worksheet'!E55</f>
        <v>0</v>
      </c>
      <c r="D20" s="79">
        <f>'July Worksheet'!F55</f>
        <v>0</v>
      </c>
      <c r="E20" s="80"/>
      <c r="F20" s="97">
        <f>'July Worksheet'!C32</f>
        <v>0</v>
      </c>
    </row>
    <row r="21" spans="1:6" ht="15.6" x14ac:dyDescent="0.3">
      <c r="A21" s="158" t="str">
        <f>'July Worksheet'!B56</f>
        <v>Other</v>
      </c>
      <c r="B21" s="79">
        <f>'July Worksheet'!C56</f>
        <v>0</v>
      </c>
      <c r="C21" s="79">
        <f>'July Worksheet'!E56</f>
        <v>0</v>
      </c>
      <c r="D21" s="79">
        <f>'July Worksheet'!F56</f>
        <v>0</v>
      </c>
      <c r="E21" s="80"/>
      <c r="F21" s="97">
        <f>'July Worksheet'!C33</f>
        <v>0</v>
      </c>
    </row>
    <row r="22" spans="1:6" ht="15.6" x14ac:dyDescent="0.3">
      <c r="A22" s="158" t="str">
        <f>'July Worksheet'!B57</f>
        <v>-</v>
      </c>
      <c r="B22" s="79">
        <f>'July Worksheet'!C57</f>
        <v>0</v>
      </c>
      <c r="C22" s="79">
        <f>'July Worksheet'!E57</f>
        <v>0</v>
      </c>
      <c r="D22" s="79">
        <f>'July Worksheet'!F57</f>
        <v>0</v>
      </c>
      <c r="E22" s="80"/>
      <c r="F22" s="97">
        <f>'July Worksheet'!C34</f>
        <v>0</v>
      </c>
    </row>
    <row r="23" spans="1:6" ht="15.6" x14ac:dyDescent="0.3">
      <c r="A23" s="158" t="str">
        <f>'July Worksheet'!B58</f>
        <v>-</v>
      </c>
      <c r="B23" s="79">
        <f>'July Worksheet'!C58</f>
        <v>0</v>
      </c>
      <c r="C23" s="79">
        <f>'July Worksheet'!E58</f>
        <v>0</v>
      </c>
      <c r="D23" s="79">
        <f>'July Worksheet'!F58</f>
        <v>0</v>
      </c>
      <c r="E23" s="80"/>
      <c r="F23" s="97">
        <f>'July Worksheet'!C35</f>
        <v>0</v>
      </c>
    </row>
    <row r="24" spans="1:6" ht="15.6" x14ac:dyDescent="0.3">
      <c r="A24" s="158" t="str">
        <f>'July Worksheet'!B59</f>
        <v>-</v>
      </c>
      <c r="B24" s="79">
        <f>'July Worksheet'!C59</f>
        <v>0</v>
      </c>
      <c r="C24" s="79">
        <f>'July Worksheet'!E59</f>
        <v>0</v>
      </c>
      <c r="D24" s="79">
        <f>'July Worksheet'!F59</f>
        <v>0</v>
      </c>
      <c r="E24" s="80"/>
      <c r="F24" s="97">
        <f>'July Worksheet'!C36</f>
        <v>0</v>
      </c>
    </row>
    <row r="25" spans="1:6" ht="15.6" x14ac:dyDescent="0.3">
      <c r="A25" s="158" t="str">
        <f>'July Worksheet'!B60</f>
        <v>-</v>
      </c>
      <c r="B25" s="79">
        <f>'July Worksheet'!C60</f>
        <v>0</v>
      </c>
      <c r="C25" s="79">
        <f>'July Worksheet'!E60</f>
        <v>0</v>
      </c>
      <c r="D25" s="79">
        <f>'July Worksheet'!F60</f>
        <v>0</v>
      </c>
      <c r="E25" s="80"/>
      <c r="F25" s="97">
        <f>'July Worksheet'!C37</f>
        <v>0</v>
      </c>
    </row>
    <row r="26" spans="1:6" ht="15.6" x14ac:dyDescent="0.3">
      <c r="A26" s="158" t="str">
        <f>'July Worksheet'!B61</f>
        <v>-</v>
      </c>
      <c r="B26" s="79">
        <f>'July Worksheet'!C61</f>
        <v>0</v>
      </c>
      <c r="C26" s="79">
        <f>'July Worksheet'!E61</f>
        <v>0</v>
      </c>
      <c r="D26" s="79">
        <f>'July Worksheet'!F61</f>
        <v>0</v>
      </c>
      <c r="E26" s="80"/>
      <c r="F26" s="97"/>
    </row>
    <row r="27" spans="1:6" ht="15.6" x14ac:dyDescent="0.3">
      <c r="A27" s="87" t="str">
        <f>'July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'July Worksheet'!B160</f>
        <v>His Credit Card</v>
      </c>
      <c r="B28" s="81"/>
      <c r="C28" s="81">
        <f>'July Worksheet'!D160</f>
        <v>0</v>
      </c>
      <c r="D28" s="81">
        <f>'July Worksheet'!E160</f>
        <v>0</v>
      </c>
      <c r="E28" s="98"/>
      <c r="F28" s="198"/>
    </row>
    <row r="29" spans="1:6" ht="15.6" x14ac:dyDescent="0.3">
      <c r="A29" s="159" t="str">
        <f>'July Worksheet'!B161</f>
        <v>Her Credit Card</v>
      </c>
      <c r="B29" s="81"/>
      <c r="C29" s="81">
        <f>'July Worksheet'!D161</f>
        <v>0</v>
      </c>
      <c r="D29" s="81">
        <f>'July Worksheet'!E161</f>
        <v>0</v>
      </c>
      <c r="E29" s="98"/>
      <c r="F29" s="198"/>
    </row>
    <row r="30" spans="1:6" ht="15.6" x14ac:dyDescent="0.3">
      <c r="A30" s="159" t="str">
        <f>'July Worksheet'!B162</f>
        <v>Checks</v>
      </c>
      <c r="B30" s="81"/>
      <c r="C30" s="81">
        <f>'July Worksheet'!D162</f>
        <v>0</v>
      </c>
      <c r="D30" s="81">
        <f>'July Worksheet'!E162</f>
        <v>0</v>
      </c>
      <c r="E30" s="98"/>
      <c r="F30" s="198"/>
    </row>
    <row r="31" spans="1:6" ht="15.6" x14ac:dyDescent="0.3">
      <c r="A31" s="159" t="str">
        <f>'July Worksheet'!B163</f>
        <v>Apple Pay</v>
      </c>
      <c r="B31" s="81"/>
      <c r="C31" s="81">
        <f>'July Worksheet'!D163</f>
        <v>0</v>
      </c>
      <c r="D31" s="81">
        <f>'July Worksheet'!E163</f>
        <v>0</v>
      </c>
      <c r="E31" s="98"/>
      <c r="F31" s="198"/>
    </row>
    <row r="32" spans="1:6" ht="15.6" x14ac:dyDescent="0.3">
      <c r="A32" s="159" t="str">
        <f>'July Worksheet'!B164</f>
        <v>PayPal</v>
      </c>
      <c r="B32" s="81"/>
      <c r="C32" s="81">
        <f>'July Worksheet'!D164</f>
        <v>0</v>
      </c>
      <c r="D32" s="81">
        <f>'July Worksheet'!E164</f>
        <v>0</v>
      </c>
      <c r="E32" s="98"/>
      <c r="F32" s="198"/>
    </row>
    <row r="33" spans="1:6" ht="15.6" x14ac:dyDescent="0.3">
      <c r="A33" s="159" t="str">
        <f>'July Worksheet'!B165</f>
        <v>Venmo</v>
      </c>
      <c r="B33" s="81"/>
      <c r="C33" s="81">
        <f>'July Worksheet'!D165</f>
        <v>0</v>
      </c>
      <c r="D33" s="81">
        <f>'July Worksheet'!E165</f>
        <v>0</v>
      </c>
      <c r="E33" s="98"/>
      <c r="F33" s="198"/>
    </row>
    <row r="34" spans="1:6" ht="15.6" x14ac:dyDescent="0.3">
      <c r="A34" s="159" t="str">
        <f>'July Worksheet'!B166</f>
        <v>Other</v>
      </c>
      <c r="B34" s="81"/>
      <c r="C34" s="81">
        <f>'July Worksheet'!D166</f>
        <v>0</v>
      </c>
      <c r="D34" s="81">
        <f>'July Worksheet'!E166</f>
        <v>0</v>
      </c>
      <c r="E34" s="98"/>
      <c r="F34" s="198"/>
    </row>
    <row r="35" spans="1:6" ht="15.6" x14ac:dyDescent="0.3">
      <c r="A35" s="159" t="str">
        <f>'July Worksheet'!B167</f>
        <v>-</v>
      </c>
      <c r="B35" s="81"/>
      <c r="C35" s="81">
        <f>'July Worksheet'!D167</f>
        <v>0</v>
      </c>
      <c r="D35" s="81">
        <f>'July Worksheet'!E167</f>
        <v>0</v>
      </c>
      <c r="E35" s="98"/>
      <c r="F35" s="198"/>
    </row>
    <row r="36" spans="1:6" ht="15.6" x14ac:dyDescent="0.3">
      <c r="A36" s="159" t="str">
        <f>'July Worksheet'!B168</f>
        <v>-</v>
      </c>
      <c r="B36" s="81"/>
      <c r="C36" s="81">
        <f>'July Worksheet'!D168</f>
        <v>0</v>
      </c>
      <c r="D36" s="81">
        <f>'July Worksheet'!E168</f>
        <v>0</v>
      </c>
      <c r="E36" s="98"/>
      <c r="F36" s="198"/>
    </row>
    <row r="37" spans="1:6" ht="15.6" x14ac:dyDescent="0.3">
      <c r="A37" s="159" t="str">
        <f>'July Worksheet'!B169</f>
        <v>-</v>
      </c>
      <c r="B37" s="81"/>
      <c r="C37" s="81">
        <f>'July Worksheet'!D169</f>
        <v>0</v>
      </c>
      <c r="D37" s="81">
        <f>'July Worksheet'!E169</f>
        <v>0</v>
      </c>
      <c r="E37" s="98"/>
      <c r="F37" s="198"/>
    </row>
    <row r="38" spans="1:6" ht="15.6" x14ac:dyDescent="0.3">
      <c r="A38" s="87" t="str">
        <f>'July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'July Worksheet'!B175</f>
        <v>Cell Phone (Click to edit)</v>
      </c>
      <c r="B39" s="81"/>
      <c r="C39" s="81">
        <f>'July Worksheet'!C175</f>
        <v>0</v>
      </c>
      <c r="D39" s="81">
        <f>'July Worksheet'!D175</f>
        <v>0</v>
      </c>
      <c r="E39" s="98"/>
      <c r="F39" s="198"/>
    </row>
    <row r="40" spans="1:6" ht="15.6" x14ac:dyDescent="0.3">
      <c r="A40" s="159" t="str">
        <f>'July Worksheet'!B176</f>
        <v>Internet</v>
      </c>
      <c r="B40" s="81"/>
      <c r="C40" s="81">
        <f>'July Worksheet'!C176</f>
        <v>0</v>
      </c>
      <c r="D40" s="81">
        <f>'July Worksheet'!D176</f>
        <v>0</v>
      </c>
      <c r="E40" s="98"/>
      <c r="F40" s="198"/>
    </row>
    <row r="41" spans="1:6" ht="15.6" x14ac:dyDescent="0.3">
      <c r="A41" s="159" t="str">
        <f>'July Worksheet'!B177</f>
        <v>Cable</v>
      </c>
      <c r="B41" s="81"/>
      <c r="C41" s="81">
        <f>'July Worksheet'!C177</f>
        <v>0</v>
      </c>
      <c r="D41" s="81">
        <f>'July Worksheet'!D177</f>
        <v>0</v>
      </c>
      <c r="E41" s="98"/>
      <c r="F41" s="198"/>
    </row>
    <row r="42" spans="1:6" ht="15.6" x14ac:dyDescent="0.3">
      <c r="A42" s="159" t="str">
        <f>'July Worksheet'!B178</f>
        <v>Netflix</v>
      </c>
      <c r="B42" s="81"/>
      <c r="C42" s="81">
        <f>'July Worksheet'!C178</f>
        <v>0</v>
      </c>
      <c r="D42" s="81">
        <f>'July Worksheet'!D178</f>
        <v>0</v>
      </c>
      <c r="E42" s="98"/>
      <c r="F42" s="198"/>
    </row>
    <row r="43" spans="1:6" ht="15.6" x14ac:dyDescent="0.3">
      <c r="A43" s="159" t="str">
        <f>'July Worksheet'!B179</f>
        <v>Subscriptions</v>
      </c>
      <c r="B43" s="81"/>
      <c r="C43" s="81">
        <f>'July Worksheet'!C179</f>
        <v>0</v>
      </c>
      <c r="D43" s="81">
        <f>'July Worksheet'!D179</f>
        <v>0</v>
      </c>
      <c r="E43" s="98"/>
      <c r="F43" s="198"/>
    </row>
    <row r="44" spans="1:6" ht="15.6" x14ac:dyDescent="0.3">
      <c r="A44" s="159" t="str">
        <f>'July Worksheet'!B180</f>
        <v>Memberships</v>
      </c>
      <c r="B44" s="81"/>
      <c r="C44" s="81">
        <f>'July Worksheet'!C180</f>
        <v>0</v>
      </c>
      <c r="D44" s="81">
        <f>'July Worksheet'!D180</f>
        <v>0</v>
      </c>
      <c r="E44" s="98"/>
      <c r="F44" s="198"/>
    </row>
    <row r="45" spans="1:6" ht="15.6" x14ac:dyDescent="0.3">
      <c r="A45" s="159" t="str">
        <f>'July Worksheet'!B181</f>
        <v>Kids Stuff</v>
      </c>
      <c r="B45" s="81"/>
      <c r="C45" s="81">
        <f>'July Worksheet'!C181</f>
        <v>0</v>
      </c>
      <c r="D45" s="81">
        <f>'July Worksheet'!D181</f>
        <v>0</v>
      </c>
      <c r="E45" s="98"/>
      <c r="F45" s="198"/>
    </row>
    <row r="46" spans="1:6" ht="15.6" x14ac:dyDescent="0.3">
      <c r="A46" s="159" t="str">
        <f>'July Worksheet'!B182</f>
        <v>Other</v>
      </c>
      <c r="B46" s="81"/>
      <c r="C46" s="81">
        <f>'July Worksheet'!C182</f>
        <v>0</v>
      </c>
      <c r="D46" s="81">
        <f>'July Worksheet'!D182</f>
        <v>0</v>
      </c>
      <c r="E46" s="98"/>
      <c r="F46" s="198"/>
    </row>
    <row r="47" spans="1:6" ht="15.6" x14ac:dyDescent="0.3">
      <c r="A47" s="159" t="str">
        <f>'July Worksheet'!B183</f>
        <v>-</v>
      </c>
      <c r="B47" s="81"/>
      <c r="C47" s="81">
        <f>'July Worksheet'!C183</f>
        <v>0</v>
      </c>
      <c r="D47" s="81">
        <f>'July Worksheet'!D183</f>
        <v>0</v>
      </c>
      <c r="E47" s="98"/>
      <c r="F47" s="198"/>
    </row>
    <row r="48" spans="1:6" ht="15.6" x14ac:dyDescent="0.3">
      <c r="A48" s="159" t="str">
        <f>'July Worksheet'!B184</f>
        <v>-</v>
      </c>
      <c r="B48" s="81"/>
      <c r="C48" s="81">
        <f>'July Worksheet'!C184</f>
        <v>0</v>
      </c>
      <c r="D48" s="81">
        <f>'July Worksheet'!D184</f>
        <v>0</v>
      </c>
      <c r="E48" s="98"/>
      <c r="F48" s="198"/>
    </row>
    <row r="49" spans="1:6" ht="15.6" x14ac:dyDescent="0.3">
      <c r="A49" s="87" t="str">
        <f>'July Worksheet'!B205</f>
        <v>Giving</v>
      </c>
      <c r="B49" s="81"/>
      <c r="C49" s="81"/>
      <c r="D49" s="81">
        <f>'July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'July Worksheet'!B85</f>
        <v>Emergency Savings</v>
      </c>
      <c r="B51" s="81"/>
      <c r="C51" s="81"/>
      <c r="D51" s="81">
        <f>'July Worksheet'!C85</f>
        <v>0</v>
      </c>
      <c r="E51" s="98">
        <f>D51</f>
        <v>0</v>
      </c>
      <c r="F51" s="97"/>
    </row>
    <row r="52" spans="1:6" ht="15.6" x14ac:dyDescent="0.3">
      <c r="A52" s="159" t="str">
        <f>'July Worksheet'!B86</f>
        <v>401k / IRA (pre-tax contributions)</v>
      </c>
      <c r="B52" s="81"/>
      <c r="C52" s="81"/>
      <c r="D52" s="81"/>
      <c r="E52" s="98">
        <f>'July Worksheet'!C86</f>
        <v>0</v>
      </c>
      <c r="F52" s="97"/>
    </row>
    <row r="53" spans="1:6" ht="15.6" x14ac:dyDescent="0.3">
      <c r="A53" s="159" t="str">
        <f>'July Worksheet'!B87</f>
        <v>Roth 401k / IRA (after-tax contributions)</v>
      </c>
      <c r="B53" s="81"/>
      <c r="C53" s="81"/>
      <c r="D53" s="81">
        <f>'July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'July Worksheet'!B88</f>
        <v>Mutual Funds (Click to edit)</v>
      </c>
      <c r="B54" s="81"/>
      <c r="C54" s="81"/>
      <c r="D54" s="81">
        <f>'July Worksheet'!C88</f>
        <v>0</v>
      </c>
      <c r="E54" s="98">
        <f t="shared" si="0"/>
        <v>0</v>
      </c>
      <c r="F54" s="198"/>
    </row>
    <row r="55" spans="1:6" ht="15.6" x14ac:dyDescent="0.3">
      <c r="A55" s="159" t="str">
        <f>'July Worksheet'!B89</f>
        <v>Stocks</v>
      </c>
      <c r="B55" s="81"/>
      <c r="C55" s="81"/>
      <c r="D55" s="81">
        <f>'July Worksheet'!C89</f>
        <v>0</v>
      </c>
      <c r="E55" s="98">
        <f t="shared" si="0"/>
        <v>0</v>
      </c>
      <c r="F55" s="198"/>
    </row>
    <row r="56" spans="1:6" ht="15.6" x14ac:dyDescent="0.3">
      <c r="A56" s="159" t="str">
        <f>'July Worksheet'!B90</f>
        <v>Bonds</v>
      </c>
      <c r="B56" s="81"/>
      <c r="C56" s="81"/>
      <c r="D56" s="81">
        <f>'July Worksheet'!C90</f>
        <v>0</v>
      </c>
      <c r="E56" s="98">
        <f t="shared" si="0"/>
        <v>0</v>
      </c>
      <c r="F56" s="198"/>
    </row>
    <row r="57" spans="1:6" ht="15.6" x14ac:dyDescent="0.3">
      <c r="A57" s="159" t="str">
        <f>'July Worksheet'!B91</f>
        <v>College Funds</v>
      </c>
      <c r="B57" s="81"/>
      <c r="C57" s="81"/>
      <c r="D57" s="81">
        <f>'July Worksheet'!C91</f>
        <v>0</v>
      </c>
      <c r="E57" s="98">
        <f t="shared" si="0"/>
        <v>0</v>
      </c>
      <c r="F57" s="198"/>
    </row>
    <row r="58" spans="1:6" ht="15.6" x14ac:dyDescent="0.3">
      <c r="A58" s="159" t="str">
        <f>'July Worksheet'!B92</f>
        <v>Other Savings</v>
      </c>
      <c r="B58" s="81"/>
      <c r="C58" s="81"/>
      <c r="D58" s="81">
        <f>'July Worksheet'!C92</f>
        <v>0</v>
      </c>
      <c r="E58" s="98">
        <f t="shared" si="0"/>
        <v>0</v>
      </c>
      <c r="F58" s="198"/>
    </row>
    <row r="59" spans="1:6" ht="15.6" x14ac:dyDescent="0.3">
      <c r="A59" s="159" t="str">
        <f>'July Worksheet'!B93</f>
        <v>-</v>
      </c>
      <c r="B59" s="81"/>
      <c r="C59" s="81"/>
      <c r="D59" s="81">
        <f>'July Worksheet'!C93</f>
        <v>0</v>
      </c>
      <c r="E59" s="98">
        <f t="shared" si="0"/>
        <v>0</v>
      </c>
      <c r="F59" s="198"/>
    </row>
    <row r="60" spans="1:6" ht="15.6" x14ac:dyDescent="0.3">
      <c r="A60" s="159" t="str">
        <f>'July Worksheet'!B94</f>
        <v>-</v>
      </c>
      <c r="B60" s="81"/>
      <c r="C60" s="81"/>
      <c r="D60" s="81">
        <f>'July Worksheet'!C94</f>
        <v>0</v>
      </c>
      <c r="E60" s="98">
        <f t="shared" si="0"/>
        <v>0</v>
      </c>
      <c r="F60" s="198"/>
    </row>
    <row r="61" spans="1:6" ht="15.6" x14ac:dyDescent="0.3">
      <c r="A61" s="87" t="str">
        <f>'July Worksheet'!B207</f>
        <v>Small Cash Purchases</v>
      </c>
      <c r="B61" s="81"/>
      <c r="C61" s="81">
        <f>'July Worksheet'!C110</f>
        <v>0</v>
      </c>
      <c r="D61" s="81">
        <f>'July Worksheet'!D110</f>
        <v>0</v>
      </c>
      <c r="E61" s="98"/>
      <c r="F61" s="198"/>
    </row>
    <row r="62" spans="1:6" ht="15.6" x14ac:dyDescent="0.3">
      <c r="A62" s="87" t="str">
        <f>'July Worksheet'!B208</f>
        <v>Housing</v>
      </c>
      <c r="B62" s="81"/>
      <c r="C62" s="81">
        <f>'July Worksheet'!C125-'July Worksheet'!C115</f>
        <v>0</v>
      </c>
      <c r="D62" s="81">
        <f>'July Worksheet'!D125-'July Worksheet'!D115</f>
        <v>0</v>
      </c>
      <c r="E62" s="196" t="s">
        <v>193</v>
      </c>
      <c r="F62" s="198"/>
    </row>
    <row r="63" spans="1:6" ht="15.6" x14ac:dyDescent="0.3">
      <c r="A63" s="87" t="str">
        <f>'July Worksheet'!B209</f>
        <v>Transportation</v>
      </c>
      <c r="B63" s="81"/>
      <c r="C63" s="81">
        <f>'July Worksheet'!C140-'July Worksheet'!C130-'July Worksheet'!C131</f>
        <v>0</v>
      </c>
      <c r="D63" s="81">
        <f>'July Worksheet'!D140-'July Worksheet'!D130-'July Worksheet'!D131</f>
        <v>0</v>
      </c>
      <c r="E63" s="196" t="s">
        <v>194</v>
      </c>
      <c r="F63" s="198"/>
    </row>
    <row r="64" spans="1:6" ht="15.6" x14ac:dyDescent="0.3">
      <c r="A64" s="87" t="str">
        <f>'July Worksheet'!B210</f>
        <v>Insurance</v>
      </c>
      <c r="B64" s="81"/>
      <c r="C64" s="81">
        <f>'July Worksheet'!C155</f>
        <v>0</v>
      </c>
      <c r="D64" s="81">
        <f>'July Worksheet'!D155</f>
        <v>0</v>
      </c>
      <c r="E64" s="98"/>
      <c r="F64" s="198"/>
    </row>
    <row r="65" spans="1:6" ht="15.6" x14ac:dyDescent="0.3">
      <c r="A65" s="87" t="str">
        <f>'July Worksheet'!B213</f>
        <v>Business, Medical &amp; Legal</v>
      </c>
      <c r="B65" s="81"/>
      <c r="C65" s="81">
        <f>'July Worksheet'!C200</f>
        <v>0</v>
      </c>
      <c r="D65" s="81">
        <f>'July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44" t="s">
        <v>109</v>
      </c>
      <c r="C70" s="245"/>
      <c r="D70" s="245"/>
      <c r="E70" s="245"/>
      <c r="F70" s="246"/>
    </row>
    <row r="71" spans="1:6" ht="18" x14ac:dyDescent="0.3">
      <c r="B71" s="253"/>
      <c r="C71" s="254"/>
      <c r="D71" s="254"/>
      <c r="E71" s="251" t="s">
        <v>95</v>
      </c>
      <c r="F71" s="252"/>
    </row>
    <row r="72" spans="1:6" x14ac:dyDescent="0.3">
      <c r="B72" s="100"/>
      <c r="C72" s="101"/>
      <c r="D72" s="102"/>
      <c r="E72" s="103" t="str">
        <f>'July Worksheet'!B232</f>
        <v>401k / IRA / Retirement</v>
      </c>
      <c r="F72" s="104">
        <f>'July Worksheet'!C232</f>
        <v>0</v>
      </c>
    </row>
    <row r="73" spans="1:6" ht="15.6" customHeight="1" x14ac:dyDescent="0.3">
      <c r="B73" s="105"/>
      <c r="C73" s="103" t="str">
        <f>'July Worksheet'!B231</f>
        <v>Emergency Savings</v>
      </c>
      <c r="D73" s="154">
        <f>'July Worksheet'!C231</f>
        <v>0</v>
      </c>
      <c r="E73" s="103" t="str">
        <f>'July Worksheet'!B233</f>
        <v>Mutual Funds</v>
      </c>
      <c r="F73" s="104">
        <f>'July Worksheet'!C233</f>
        <v>0</v>
      </c>
    </row>
    <row r="74" spans="1:6" ht="15.6" customHeight="1" x14ac:dyDescent="0.3">
      <c r="B74" s="247" t="s">
        <v>96</v>
      </c>
      <c r="C74" s="248"/>
      <c r="D74" s="61">
        <f>C67*3</f>
        <v>0</v>
      </c>
      <c r="E74" s="103" t="str">
        <f>'July Worksheet'!B234</f>
        <v>Stocks</v>
      </c>
      <c r="F74" s="104">
        <f>'July Worksheet'!C234</f>
        <v>0</v>
      </c>
    </row>
    <row r="75" spans="1:6" ht="15.6" customHeight="1" x14ac:dyDescent="0.3">
      <c r="B75" s="247" t="s">
        <v>17</v>
      </c>
      <c r="C75" s="248"/>
      <c r="D75" s="106" t="e">
        <f>E67/F67</f>
        <v>#DIV/0!</v>
      </c>
      <c r="E75" s="103" t="str">
        <f>'July Worksheet'!B235</f>
        <v>Bonds</v>
      </c>
      <c r="F75" s="104">
        <f>'July Worksheet'!C235</f>
        <v>0</v>
      </c>
    </row>
    <row r="76" spans="1:6" ht="15.6" customHeight="1" x14ac:dyDescent="0.3">
      <c r="B76" s="242" t="s">
        <v>16</v>
      </c>
      <c r="C76" s="243"/>
      <c r="D76" s="107">
        <f>E67+'June Money Tracker'!D76</f>
        <v>0</v>
      </c>
      <c r="E76" s="103" t="str">
        <f>'July Worksheet'!B236</f>
        <v>College Funds</v>
      </c>
      <c r="F76" s="104">
        <f>'July Worksheet'!C236</f>
        <v>0</v>
      </c>
    </row>
    <row r="77" spans="1:6" ht="15.6" customHeight="1" x14ac:dyDescent="0.3">
      <c r="B77" s="249" t="s">
        <v>4</v>
      </c>
      <c r="C77" s="250"/>
      <c r="D77" s="108">
        <f>D49+'June Money Tracker'!D77</f>
        <v>0</v>
      </c>
      <c r="E77" s="103" t="str">
        <f>'July Worksheet'!B237</f>
        <v>Other Savings</v>
      </c>
      <c r="F77" s="104">
        <f>'July Worksheet'!C237</f>
        <v>0</v>
      </c>
    </row>
    <row r="78" spans="1:6" x14ac:dyDescent="0.3">
      <c r="B78" s="242" t="s">
        <v>0</v>
      </c>
      <c r="C78" s="243"/>
      <c r="D78" s="109">
        <f>D73+SUM(F72:F77)</f>
        <v>0</v>
      </c>
      <c r="E78" s="110" t="s">
        <v>1</v>
      </c>
      <c r="F78" s="111">
        <f>'July Worksheet'!E243+'July Worksheet'!E244</f>
        <v>0</v>
      </c>
    </row>
    <row r="79" spans="1:6" x14ac:dyDescent="0.3">
      <c r="B79" s="242" t="s">
        <v>2</v>
      </c>
      <c r="C79" s="243"/>
      <c r="D79" s="112">
        <f>D73+SUM(F72:F79)</f>
        <v>0</v>
      </c>
      <c r="E79" s="48" t="s">
        <v>3</v>
      </c>
      <c r="F79" s="111">
        <f>SUM('July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  <mergeCell ref="A9:B9"/>
    <mergeCell ref="A1:F1"/>
    <mergeCell ref="A2:F2"/>
    <mergeCell ref="B4:C4"/>
    <mergeCell ref="B5:C5"/>
    <mergeCell ref="A8:B8"/>
    <mergeCell ref="B6:C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87B89-F0F5-43AE-9963-FEF093787ECD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37" t="s">
        <v>184</v>
      </c>
      <c r="B1" s="237"/>
      <c r="C1" s="237"/>
      <c r="D1" s="237"/>
      <c r="E1" s="237"/>
      <c r="F1" s="237"/>
      <c r="G1" s="237"/>
      <c r="H1" s="237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40" t="s">
        <v>125</v>
      </c>
      <c r="B18" s="240"/>
      <c r="C18" s="240"/>
      <c r="D18" s="240"/>
      <c r="E18" s="240"/>
      <c r="F18" s="240"/>
      <c r="G18" s="240"/>
      <c r="H18" s="240"/>
    </row>
    <row r="19" spans="1:8" s="2" customFormat="1" ht="15.6" x14ac:dyDescent="0.3">
      <c r="A19" s="239" t="s">
        <v>126</v>
      </c>
      <c r="B19" s="239"/>
      <c r="C19" s="239"/>
      <c r="D19" s="239"/>
      <c r="E19" s="239"/>
    </row>
    <row r="20" spans="1:8" s="2" customFormat="1" x14ac:dyDescent="0.3"/>
    <row r="21" spans="1:8" s="2" customFormat="1" ht="18" x14ac:dyDescent="0.35">
      <c r="B21" s="238" t="s">
        <v>121</v>
      </c>
      <c r="C21" s="238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41" t="s">
        <v>127</v>
      </c>
      <c r="B41" s="241"/>
      <c r="C41" s="241"/>
      <c r="D41" s="241"/>
      <c r="E41" s="241"/>
      <c r="F41" s="241"/>
      <c r="G41" s="241"/>
      <c r="H41" s="241"/>
    </row>
    <row r="42" spans="1:11" s="14" customFormat="1" ht="15.6" x14ac:dyDescent="0.3">
      <c r="A42" s="264" t="s">
        <v>61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33" t="s">
        <v>122</v>
      </c>
      <c r="C45" s="233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5" t="s">
        <v>128</v>
      </c>
      <c r="B65" s="235"/>
      <c r="C65" s="235"/>
      <c r="D65" s="235"/>
      <c r="E65" s="235"/>
      <c r="F65" s="235"/>
      <c r="G65" s="235"/>
      <c r="H65" s="235"/>
      <c r="I65" s="204"/>
      <c r="J65" s="204"/>
    </row>
    <row r="66" spans="1:10" s="37" customFormat="1" ht="15.6" x14ac:dyDescent="0.3">
      <c r="A66" s="265" t="s">
        <v>129</v>
      </c>
      <c r="B66" s="265"/>
      <c r="C66" s="265"/>
      <c r="D66" s="265"/>
      <c r="E66" s="265"/>
      <c r="F66" s="265"/>
      <c r="G66" s="265"/>
      <c r="H66" s="265"/>
      <c r="I66" s="265"/>
      <c r="J66" s="265"/>
    </row>
    <row r="67" spans="1:10" s="37" customFormat="1" x14ac:dyDescent="0.3"/>
    <row r="68" spans="1:10" s="37" customFormat="1" ht="18" x14ac:dyDescent="0.35">
      <c r="B68" s="231" t="s">
        <v>123</v>
      </c>
      <c r="C68" s="231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1" t="s">
        <v>124</v>
      </c>
      <c r="C83" s="231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2" t="s">
        <v>130</v>
      </c>
      <c r="C98" s="232"/>
      <c r="D98" s="232"/>
      <c r="E98" s="232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2" t="s">
        <v>132</v>
      </c>
      <c r="C113" s="232"/>
      <c r="D113" s="232"/>
      <c r="E113" s="232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2" t="s">
        <v>131</v>
      </c>
      <c r="C128" s="232"/>
      <c r="D128" s="232"/>
      <c r="E128" s="232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2" t="s">
        <v>155</v>
      </c>
      <c r="C143" s="232"/>
      <c r="D143" s="232"/>
      <c r="E143" s="232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2" t="s">
        <v>203</v>
      </c>
      <c r="C158" s="232"/>
      <c r="D158" s="232"/>
      <c r="E158" s="232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2" t="s">
        <v>166</v>
      </c>
      <c r="C173" s="232"/>
      <c r="D173" s="232"/>
      <c r="E173" s="232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2" t="s">
        <v>173</v>
      </c>
      <c r="C188" s="232"/>
      <c r="D188" s="232"/>
      <c r="E188" s="232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1" t="s">
        <v>168</v>
      </c>
      <c r="C203" s="231"/>
      <c r="D203" s="231"/>
      <c r="E203" s="231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'Aug.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24" t="s">
        <v>176</v>
      </c>
      <c r="C221" s="224"/>
      <c r="D221" s="162"/>
      <c r="E221" s="38"/>
    </row>
    <row r="222" spans="1:6" s="37" customFormat="1" ht="18" customHeight="1" x14ac:dyDescent="0.3">
      <c r="B222" s="225" t="s">
        <v>177</v>
      </c>
      <c r="C222" s="225"/>
      <c r="D222" s="225"/>
      <c r="E222" s="225"/>
    </row>
    <row r="223" spans="1:6" s="37" customFormat="1" ht="18" customHeight="1" x14ac:dyDescent="0.3">
      <c r="B223" s="266" t="s">
        <v>178</v>
      </c>
      <c r="C223" s="266"/>
      <c r="D223" s="266"/>
      <c r="E223" s="266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29" t="s">
        <v>133</v>
      </c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</row>
    <row r="227" spans="1:11" s="26" customFormat="1" ht="15.6" x14ac:dyDescent="0.3">
      <c r="A227" s="267" t="s">
        <v>134</v>
      </c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</row>
    <row r="228" spans="1:11" s="26" customFormat="1" x14ac:dyDescent="0.3"/>
    <row r="229" spans="1:11" s="26" customFormat="1" ht="18" x14ac:dyDescent="0.35">
      <c r="B229" s="228" t="s">
        <v>0</v>
      </c>
      <c r="C229" s="228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28" t="s">
        <v>67</v>
      </c>
      <c r="C241" s="228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26" t="s">
        <v>59</v>
      </c>
      <c r="C253" s="227"/>
      <c r="D253" s="227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  <mergeCell ref="B98:E98"/>
    <mergeCell ref="B113:E113"/>
    <mergeCell ref="A65:H65"/>
    <mergeCell ref="A66:J66"/>
    <mergeCell ref="B68:C68"/>
    <mergeCell ref="B83:C83"/>
    <mergeCell ref="A18:H18"/>
    <mergeCell ref="A19:E19"/>
    <mergeCell ref="B21:C21"/>
    <mergeCell ref="A41:H41"/>
    <mergeCell ref="A42:K42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6F230-7B82-4184-A2B2-AB1F5E69F915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2.777343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57" t="s">
        <v>136</v>
      </c>
      <c r="B1" s="257"/>
      <c r="C1" s="257"/>
      <c r="D1" s="257"/>
      <c r="E1" s="257"/>
      <c r="F1" s="257"/>
    </row>
    <row r="2" spans="1:13" ht="14.4" customHeight="1" x14ac:dyDescent="0.3">
      <c r="A2" s="258" t="s">
        <v>99</v>
      </c>
      <c r="B2" s="258"/>
      <c r="C2" s="258"/>
      <c r="D2" s="258"/>
      <c r="E2" s="258"/>
      <c r="F2" s="258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59" t="str">
        <f>'Aug. Worksheet'!C13</f>
        <v>Your Name</v>
      </c>
      <c r="C4" s="259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60" t="str">
        <f>'Aug. Worksheet'!C14</f>
        <v>Today's Date</v>
      </c>
      <c r="C5" s="260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63" t="str">
        <f>'Aug. Worksheet'!C15</f>
        <v>Last Month</v>
      </c>
      <c r="C6" s="263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61" t="s">
        <v>13</v>
      </c>
      <c r="B8" s="262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55" t="s">
        <v>8</v>
      </c>
      <c r="B9" s="256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'Aug. Worksheet'!C23</f>
        <v>0</v>
      </c>
    </row>
    <row r="12" spans="1:13" ht="15.6" x14ac:dyDescent="0.3">
      <c r="A12" s="158" t="str">
        <f>'Aug. Worksheet'!B47</f>
        <v>Mortgage</v>
      </c>
      <c r="B12" s="79">
        <f>'Aug. Worksheet'!C47</f>
        <v>0</v>
      </c>
      <c r="C12" s="79">
        <f>'Aug. Worksheet'!E47</f>
        <v>0</v>
      </c>
      <c r="D12" s="79">
        <f>'Aug. Worksheet'!F47</f>
        <v>0</v>
      </c>
      <c r="E12" s="96">
        <f>'Aug. Worksheet'!G47</f>
        <v>0</v>
      </c>
      <c r="F12" s="97">
        <f>'Aug. Worksheet'!C24</f>
        <v>0</v>
      </c>
    </row>
    <row r="13" spans="1:13" ht="15.6" x14ac:dyDescent="0.3">
      <c r="A13" s="158" t="str">
        <f>'Aug. Worksheet'!B48</f>
        <v>Car Loan</v>
      </c>
      <c r="B13" s="79">
        <f>'Aug. Worksheet'!C48</f>
        <v>0</v>
      </c>
      <c r="C13" s="79">
        <f>'Aug. Worksheet'!E48</f>
        <v>0</v>
      </c>
      <c r="D13" s="79">
        <f>'Aug. Worksheet'!F48</f>
        <v>0</v>
      </c>
      <c r="E13" s="96">
        <f>'Aug. Worksheet'!G48</f>
        <v>0</v>
      </c>
      <c r="F13" s="97">
        <f>'Aug. Worksheet'!C25</f>
        <v>0</v>
      </c>
    </row>
    <row r="14" spans="1:13" ht="15.6" x14ac:dyDescent="0.3">
      <c r="A14" s="158" t="str">
        <f>'Aug. Worksheet'!B49</f>
        <v>Car Loan</v>
      </c>
      <c r="B14" s="79">
        <f>'Aug. Worksheet'!C49</f>
        <v>0</v>
      </c>
      <c r="C14" s="79">
        <f>'Aug. Worksheet'!E49</f>
        <v>0</v>
      </c>
      <c r="D14" s="79">
        <f>'Aug. Worksheet'!F49</f>
        <v>0</v>
      </c>
      <c r="E14" s="96">
        <f>'Aug. Worksheet'!G49</f>
        <v>0</v>
      </c>
      <c r="F14" s="97">
        <f>'Aug. Worksheet'!C26</f>
        <v>0</v>
      </c>
    </row>
    <row r="15" spans="1:13" ht="15.6" x14ac:dyDescent="0.3">
      <c r="A15" s="158" t="str">
        <f>'Aug. Worksheet'!B50</f>
        <v>Credit Card (Click to edit)</v>
      </c>
      <c r="B15" s="79">
        <f>'Aug. Worksheet'!C50</f>
        <v>0</v>
      </c>
      <c r="C15" s="79">
        <f>'Aug. Worksheet'!E50</f>
        <v>0</v>
      </c>
      <c r="D15" s="79">
        <f>'Aug. Worksheet'!F50</f>
        <v>0</v>
      </c>
      <c r="E15" s="80"/>
      <c r="F15" s="97">
        <f>'Aug. Worksheet'!C27</f>
        <v>0</v>
      </c>
    </row>
    <row r="16" spans="1:13" ht="15.6" x14ac:dyDescent="0.3">
      <c r="A16" s="158" t="str">
        <f>'Aug. Worksheet'!B51</f>
        <v>Credit Card</v>
      </c>
      <c r="B16" s="79">
        <f>'Aug. Worksheet'!C51</f>
        <v>0</v>
      </c>
      <c r="C16" s="79">
        <f>'Aug. Worksheet'!E51</f>
        <v>0</v>
      </c>
      <c r="D16" s="79">
        <f>'Aug. Worksheet'!F51</f>
        <v>0</v>
      </c>
      <c r="E16" s="80"/>
      <c r="F16" s="97">
        <f>'Aug. Worksheet'!C28</f>
        <v>0</v>
      </c>
    </row>
    <row r="17" spans="1:6" ht="15.6" x14ac:dyDescent="0.3">
      <c r="A17" s="158" t="str">
        <f>'Aug. Worksheet'!B52</f>
        <v>Student Loan</v>
      </c>
      <c r="B17" s="79">
        <f>'Aug. Worksheet'!C52</f>
        <v>0</v>
      </c>
      <c r="C17" s="79">
        <f>'Aug. Worksheet'!E52</f>
        <v>0</v>
      </c>
      <c r="D17" s="79">
        <f>'Aug. Worksheet'!F52</f>
        <v>0</v>
      </c>
      <c r="E17" s="80"/>
      <c r="F17" s="97">
        <f>'Aug. Worksheet'!C29</f>
        <v>0</v>
      </c>
    </row>
    <row r="18" spans="1:6" ht="15.6" x14ac:dyDescent="0.3">
      <c r="A18" s="158" t="str">
        <f>'Aug. Worksheet'!B53</f>
        <v>Mom / Dad</v>
      </c>
      <c r="B18" s="79">
        <f>'Aug. Worksheet'!C53</f>
        <v>0</v>
      </c>
      <c r="C18" s="79">
        <f>'Aug. Worksheet'!E53</f>
        <v>0</v>
      </c>
      <c r="D18" s="79">
        <f>'Aug. Worksheet'!F53</f>
        <v>0</v>
      </c>
      <c r="E18" s="80"/>
      <c r="F18" s="97">
        <f>'Aug. Worksheet'!C30</f>
        <v>0</v>
      </c>
    </row>
    <row r="19" spans="1:6" ht="15.6" x14ac:dyDescent="0.3">
      <c r="A19" s="158" t="str">
        <f>'Aug. Worksheet'!B54</f>
        <v>Uncle Bob</v>
      </c>
      <c r="B19" s="79">
        <f>'Aug. Worksheet'!C54</f>
        <v>0</v>
      </c>
      <c r="C19" s="79">
        <f>'Aug. Worksheet'!E54</f>
        <v>0</v>
      </c>
      <c r="D19" s="79">
        <f>'Aug. Worksheet'!F54</f>
        <v>0</v>
      </c>
      <c r="E19" s="80"/>
      <c r="F19" s="97">
        <f>'Aug. Worksheet'!C31</f>
        <v>0</v>
      </c>
    </row>
    <row r="20" spans="1:6" ht="15.6" x14ac:dyDescent="0.3">
      <c r="A20" s="158" t="str">
        <f>'Aug. Worksheet'!B55</f>
        <v>Hospital / Medical / Dental</v>
      </c>
      <c r="B20" s="79">
        <f>'Aug. Worksheet'!C55</f>
        <v>0</v>
      </c>
      <c r="C20" s="79">
        <f>'Aug. Worksheet'!E55</f>
        <v>0</v>
      </c>
      <c r="D20" s="79">
        <f>'Aug. Worksheet'!F55</f>
        <v>0</v>
      </c>
      <c r="E20" s="80"/>
      <c r="F20" s="97">
        <f>'Aug. Worksheet'!C32</f>
        <v>0</v>
      </c>
    </row>
    <row r="21" spans="1:6" ht="15.6" x14ac:dyDescent="0.3">
      <c r="A21" s="158" t="str">
        <f>'Aug. Worksheet'!B56</f>
        <v>Other</v>
      </c>
      <c r="B21" s="79">
        <f>'Aug. Worksheet'!C56</f>
        <v>0</v>
      </c>
      <c r="C21" s="79">
        <f>'Aug. Worksheet'!E56</f>
        <v>0</v>
      </c>
      <c r="D21" s="79">
        <f>'Aug. Worksheet'!F56</f>
        <v>0</v>
      </c>
      <c r="E21" s="80"/>
      <c r="F21" s="97">
        <f>'Aug. Worksheet'!C33</f>
        <v>0</v>
      </c>
    </row>
    <row r="22" spans="1:6" ht="15.6" x14ac:dyDescent="0.3">
      <c r="A22" s="158" t="str">
        <f>'Aug. Worksheet'!B57</f>
        <v>-</v>
      </c>
      <c r="B22" s="79">
        <f>'Aug. Worksheet'!C57</f>
        <v>0</v>
      </c>
      <c r="C22" s="79">
        <f>'Aug. Worksheet'!E57</f>
        <v>0</v>
      </c>
      <c r="D22" s="79">
        <f>'Aug. Worksheet'!F57</f>
        <v>0</v>
      </c>
      <c r="E22" s="80"/>
      <c r="F22" s="97">
        <f>'Aug. Worksheet'!C34</f>
        <v>0</v>
      </c>
    </row>
    <row r="23" spans="1:6" ht="15.6" x14ac:dyDescent="0.3">
      <c r="A23" s="158" t="str">
        <f>'Aug. Worksheet'!B58</f>
        <v>-</v>
      </c>
      <c r="B23" s="79">
        <f>'Aug. Worksheet'!C58</f>
        <v>0</v>
      </c>
      <c r="C23" s="79">
        <f>'Aug. Worksheet'!E58</f>
        <v>0</v>
      </c>
      <c r="D23" s="79">
        <f>'Aug. Worksheet'!F58</f>
        <v>0</v>
      </c>
      <c r="E23" s="80"/>
      <c r="F23" s="97">
        <f>'Aug. Worksheet'!C35</f>
        <v>0</v>
      </c>
    </row>
    <row r="24" spans="1:6" ht="15.6" x14ac:dyDescent="0.3">
      <c r="A24" s="158" t="str">
        <f>'Aug. Worksheet'!B59</f>
        <v>-</v>
      </c>
      <c r="B24" s="79">
        <f>'Aug. Worksheet'!C59</f>
        <v>0</v>
      </c>
      <c r="C24" s="79">
        <f>'Aug. Worksheet'!E59</f>
        <v>0</v>
      </c>
      <c r="D24" s="79">
        <f>'Aug. Worksheet'!F59</f>
        <v>0</v>
      </c>
      <c r="E24" s="80"/>
      <c r="F24" s="97">
        <f>'Aug. Worksheet'!C36</f>
        <v>0</v>
      </c>
    </row>
    <row r="25" spans="1:6" ht="15.6" x14ac:dyDescent="0.3">
      <c r="A25" s="158" t="str">
        <f>'Aug. Worksheet'!B60</f>
        <v>-</v>
      </c>
      <c r="B25" s="79">
        <f>'Aug. Worksheet'!C60</f>
        <v>0</v>
      </c>
      <c r="C25" s="79">
        <f>'Aug. Worksheet'!E60</f>
        <v>0</v>
      </c>
      <c r="D25" s="79">
        <f>'Aug. Worksheet'!F60</f>
        <v>0</v>
      </c>
      <c r="E25" s="80"/>
      <c r="F25" s="97">
        <f>'Aug. Worksheet'!C37</f>
        <v>0</v>
      </c>
    </row>
    <row r="26" spans="1:6" ht="15.6" x14ac:dyDescent="0.3">
      <c r="A26" s="158" t="str">
        <f>'Aug. Worksheet'!B61</f>
        <v>-</v>
      </c>
      <c r="B26" s="79">
        <f>'Aug. Worksheet'!C61</f>
        <v>0</v>
      </c>
      <c r="C26" s="79">
        <f>'Aug. Worksheet'!E61</f>
        <v>0</v>
      </c>
      <c r="D26" s="79">
        <f>'Aug. Worksheet'!F61</f>
        <v>0</v>
      </c>
      <c r="E26" s="80"/>
      <c r="F26" s="97"/>
    </row>
    <row r="27" spans="1:6" ht="15.6" x14ac:dyDescent="0.3">
      <c r="A27" s="87" t="str">
        <f>'Aug.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'Aug. Worksheet'!B160</f>
        <v>His Credit Card</v>
      </c>
      <c r="B28" s="81"/>
      <c r="C28" s="81">
        <f>'Aug. Worksheet'!D160</f>
        <v>0</v>
      </c>
      <c r="D28" s="81">
        <f>'Aug. Worksheet'!E160</f>
        <v>0</v>
      </c>
      <c r="E28" s="98"/>
      <c r="F28" s="198"/>
    </row>
    <row r="29" spans="1:6" ht="15.6" x14ac:dyDescent="0.3">
      <c r="A29" s="159" t="str">
        <f>'Aug. Worksheet'!B161</f>
        <v>Her Credit Card</v>
      </c>
      <c r="B29" s="81"/>
      <c r="C29" s="81">
        <f>'Aug. Worksheet'!D161</f>
        <v>0</v>
      </c>
      <c r="D29" s="81">
        <f>'Aug. Worksheet'!E161</f>
        <v>0</v>
      </c>
      <c r="E29" s="98"/>
      <c r="F29" s="198"/>
    </row>
    <row r="30" spans="1:6" ht="15.6" x14ac:dyDescent="0.3">
      <c r="A30" s="159" t="str">
        <f>'Aug. Worksheet'!B162</f>
        <v>Checks</v>
      </c>
      <c r="B30" s="81"/>
      <c r="C30" s="81">
        <f>'Aug. Worksheet'!D162</f>
        <v>0</v>
      </c>
      <c r="D30" s="81">
        <f>'Aug. Worksheet'!E162</f>
        <v>0</v>
      </c>
      <c r="E30" s="98"/>
      <c r="F30" s="198"/>
    </row>
    <row r="31" spans="1:6" ht="15.6" x14ac:dyDescent="0.3">
      <c r="A31" s="159" t="str">
        <f>'Aug. Worksheet'!B163</f>
        <v>Apple Pay</v>
      </c>
      <c r="B31" s="81"/>
      <c r="C31" s="81">
        <f>'Aug. Worksheet'!D163</f>
        <v>0</v>
      </c>
      <c r="D31" s="81">
        <f>'Aug. Worksheet'!E163</f>
        <v>0</v>
      </c>
      <c r="E31" s="98"/>
      <c r="F31" s="198"/>
    </row>
    <row r="32" spans="1:6" ht="15.6" x14ac:dyDescent="0.3">
      <c r="A32" s="159" t="str">
        <f>'Aug. Worksheet'!B164</f>
        <v>PayPal</v>
      </c>
      <c r="B32" s="81"/>
      <c r="C32" s="81">
        <f>'Aug. Worksheet'!D164</f>
        <v>0</v>
      </c>
      <c r="D32" s="81">
        <f>'Aug. Worksheet'!E164</f>
        <v>0</v>
      </c>
      <c r="E32" s="98"/>
      <c r="F32" s="198"/>
    </row>
    <row r="33" spans="1:6" ht="15.6" x14ac:dyDescent="0.3">
      <c r="A33" s="159" t="str">
        <f>'Aug. Worksheet'!B165</f>
        <v>Venmo</v>
      </c>
      <c r="B33" s="81"/>
      <c r="C33" s="81">
        <f>'Aug. Worksheet'!D165</f>
        <v>0</v>
      </c>
      <c r="D33" s="81">
        <f>'Aug. Worksheet'!E165</f>
        <v>0</v>
      </c>
      <c r="E33" s="98"/>
      <c r="F33" s="198"/>
    </row>
    <row r="34" spans="1:6" ht="15.6" x14ac:dyDescent="0.3">
      <c r="A34" s="159" t="str">
        <f>'Aug. Worksheet'!B166</f>
        <v>Other</v>
      </c>
      <c r="B34" s="81"/>
      <c r="C34" s="81">
        <f>'Aug. Worksheet'!D166</f>
        <v>0</v>
      </c>
      <c r="D34" s="81">
        <f>'Aug. Worksheet'!E166</f>
        <v>0</v>
      </c>
      <c r="E34" s="98"/>
      <c r="F34" s="198"/>
    </row>
    <row r="35" spans="1:6" ht="15.6" x14ac:dyDescent="0.3">
      <c r="A35" s="159" t="str">
        <f>'Aug. Worksheet'!B167</f>
        <v>-</v>
      </c>
      <c r="B35" s="81"/>
      <c r="C35" s="81">
        <f>'Aug. Worksheet'!D167</f>
        <v>0</v>
      </c>
      <c r="D35" s="81">
        <f>'Aug. Worksheet'!E167</f>
        <v>0</v>
      </c>
      <c r="E35" s="98"/>
      <c r="F35" s="198"/>
    </row>
    <row r="36" spans="1:6" ht="15.6" x14ac:dyDescent="0.3">
      <c r="A36" s="159" t="str">
        <f>'Aug. Worksheet'!B168</f>
        <v>-</v>
      </c>
      <c r="B36" s="81"/>
      <c r="C36" s="81">
        <f>'Aug. Worksheet'!D168</f>
        <v>0</v>
      </c>
      <c r="D36" s="81">
        <f>'Aug. Worksheet'!E168</f>
        <v>0</v>
      </c>
      <c r="E36" s="98"/>
      <c r="F36" s="198"/>
    </row>
    <row r="37" spans="1:6" ht="15.6" x14ac:dyDescent="0.3">
      <c r="A37" s="159" t="str">
        <f>'Aug. Worksheet'!B169</f>
        <v>-</v>
      </c>
      <c r="B37" s="81"/>
      <c r="C37" s="81">
        <f>'Aug. Worksheet'!D169</f>
        <v>0</v>
      </c>
      <c r="D37" s="81">
        <f>'Aug. Worksheet'!E169</f>
        <v>0</v>
      </c>
      <c r="E37" s="98"/>
      <c r="F37" s="198"/>
    </row>
    <row r="38" spans="1:6" ht="15.6" x14ac:dyDescent="0.3">
      <c r="A38" s="87" t="str">
        <f>'Aug.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'Aug. Worksheet'!B175</f>
        <v>Cell Phone (Click to edit)</v>
      </c>
      <c r="B39" s="81"/>
      <c r="C39" s="81">
        <f>'Aug. Worksheet'!C175</f>
        <v>0</v>
      </c>
      <c r="D39" s="81">
        <f>'Aug. Worksheet'!D175</f>
        <v>0</v>
      </c>
      <c r="E39" s="98"/>
      <c r="F39" s="198"/>
    </row>
    <row r="40" spans="1:6" ht="15.6" x14ac:dyDescent="0.3">
      <c r="A40" s="159" t="str">
        <f>'Aug. Worksheet'!B176</f>
        <v>Internet</v>
      </c>
      <c r="B40" s="81"/>
      <c r="C40" s="81">
        <f>'Aug. Worksheet'!C176</f>
        <v>0</v>
      </c>
      <c r="D40" s="81">
        <f>'Aug. Worksheet'!D176</f>
        <v>0</v>
      </c>
      <c r="E40" s="98"/>
      <c r="F40" s="198"/>
    </row>
    <row r="41" spans="1:6" ht="15.6" x14ac:dyDescent="0.3">
      <c r="A41" s="159" t="str">
        <f>'Aug. Worksheet'!B177</f>
        <v>Cable</v>
      </c>
      <c r="B41" s="81"/>
      <c r="C41" s="81">
        <f>'Aug. Worksheet'!C177</f>
        <v>0</v>
      </c>
      <c r="D41" s="81">
        <f>'Aug. Worksheet'!D177</f>
        <v>0</v>
      </c>
      <c r="E41" s="98"/>
      <c r="F41" s="198"/>
    </row>
    <row r="42" spans="1:6" ht="15.6" x14ac:dyDescent="0.3">
      <c r="A42" s="159" t="str">
        <f>'Aug. Worksheet'!B178</f>
        <v>Netflix</v>
      </c>
      <c r="B42" s="81"/>
      <c r="C42" s="81">
        <f>'Aug. Worksheet'!C178</f>
        <v>0</v>
      </c>
      <c r="D42" s="81">
        <f>'Aug. Worksheet'!D178</f>
        <v>0</v>
      </c>
      <c r="E42" s="98"/>
      <c r="F42" s="198"/>
    </row>
    <row r="43" spans="1:6" ht="15.6" x14ac:dyDescent="0.3">
      <c r="A43" s="159" t="str">
        <f>'Aug. Worksheet'!B179</f>
        <v>Subscriptions</v>
      </c>
      <c r="B43" s="81"/>
      <c r="C43" s="81">
        <f>'Aug. Worksheet'!C179</f>
        <v>0</v>
      </c>
      <c r="D43" s="81">
        <f>'Aug. Worksheet'!D179</f>
        <v>0</v>
      </c>
      <c r="E43" s="98"/>
      <c r="F43" s="198"/>
    </row>
    <row r="44" spans="1:6" ht="15.6" x14ac:dyDescent="0.3">
      <c r="A44" s="159" t="str">
        <f>'Aug. Worksheet'!B180</f>
        <v>Memberships</v>
      </c>
      <c r="B44" s="81"/>
      <c r="C44" s="81">
        <f>'Aug. Worksheet'!C180</f>
        <v>0</v>
      </c>
      <c r="D44" s="81">
        <f>'Aug. Worksheet'!D180</f>
        <v>0</v>
      </c>
      <c r="E44" s="98"/>
      <c r="F44" s="198"/>
    </row>
    <row r="45" spans="1:6" ht="15.6" x14ac:dyDescent="0.3">
      <c r="A45" s="159" t="str">
        <f>'Aug. Worksheet'!B181</f>
        <v>Kids Stuff</v>
      </c>
      <c r="B45" s="81"/>
      <c r="C45" s="81">
        <f>'Aug. Worksheet'!C181</f>
        <v>0</v>
      </c>
      <c r="D45" s="81">
        <f>'Aug. Worksheet'!D181</f>
        <v>0</v>
      </c>
      <c r="E45" s="98"/>
      <c r="F45" s="198"/>
    </row>
    <row r="46" spans="1:6" ht="15.6" x14ac:dyDescent="0.3">
      <c r="A46" s="159" t="str">
        <f>'Aug. Worksheet'!B182</f>
        <v>Other</v>
      </c>
      <c r="B46" s="81"/>
      <c r="C46" s="81">
        <f>'Aug. Worksheet'!C182</f>
        <v>0</v>
      </c>
      <c r="D46" s="81">
        <f>'Aug. Worksheet'!D182</f>
        <v>0</v>
      </c>
      <c r="E46" s="98"/>
      <c r="F46" s="198"/>
    </row>
    <row r="47" spans="1:6" ht="15.6" x14ac:dyDescent="0.3">
      <c r="A47" s="159" t="str">
        <f>'Aug. Worksheet'!B183</f>
        <v>-</v>
      </c>
      <c r="B47" s="81"/>
      <c r="C47" s="81">
        <f>'Aug. Worksheet'!C183</f>
        <v>0</v>
      </c>
      <c r="D47" s="81">
        <f>'Aug. Worksheet'!D183</f>
        <v>0</v>
      </c>
      <c r="E47" s="98"/>
      <c r="F47" s="198"/>
    </row>
    <row r="48" spans="1:6" ht="15.6" x14ac:dyDescent="0.3">
      <c r="A48" s="159" t="str">
        <f>'Aug. Worksheet'!B184</f>
        <v>-</v>
      </c>
      <c r="B48" s="81"/>
      <c r="C48" s="81">
        <f>'Aug. Worksheet'!C184</f>
        <v>0</v>
      </c>
      <c r="D48" s="81">
        <f>'Aug. Worksheet'!D184</f>
        <v>0</v>
      </c>
      <c r="E48" s="98"/>
      <c r="F48" s="198"/>
    </row>
    <row r="49" spans="1:6" ht="15.6" x14ac:dyDescent="0.3">
      <c r="A49" s="87" t="str">
        <f>'Aug. Worksheet'!B205</f>
        <v>Giving</v>
      </c>
      <c r="B49" s="81"/>
      <c r="C49" s="81"/>
      <c r="D49" s="81">
        <f>'Aug.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'Aug. Worksheet'!B85</f>
        <v>Emergency Savings</v>
      </c>
      <c r="B51" s="81"/>
      <c r="C51" s="81"/>
      <c r="D51" s="81">
        <f>'Aug. Worksheet'!C85</f>
        <v>0</v>
      </c>
      <c r="E51" s="98">
        <f>D51</f>
        <v>0</v>
      </c>
      <c r="F51" s="97"/>
    </row>
    <row r="52" spans="1:6" ht="15.6" x14ac:dyDescent="0.3">
      <c r="A52" s="159" t="str">
        <f>'Aug. Worksheet'!B86</f>
        <v>401k / IRA (pre-tax contributions)</v>
      </c>
      <c r="B52" s="81"/>
      <c r="C52" s="81"/>
      <c r="D52" s="81"/>
      <c r="E52" s="98">
        <f>'Aug. Worksheet'!C86</f>
        <v>0</v>
      </c>
      <c r="F52" s="97"/>
    </row>
    <row r="53" spans="1:6" ht="15.6" x14ac:dyDescent="0.3">
      <c r="A53" s="159" t="str">
        <f>'Aug. Worksheet'!B87</f>
        <v>Roth 401k / IRA (after-tax contributions)</v>
      </c>
      <c r="B53" s="81"/>
      <c r="C53" s="81"/>
      <c r="D53" s="81">
        <f>'Aug.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'Aug. Worksheet'!B88</f>
        <v>Mutual Funds (Click to edit)</v>
      </c>
      <c r="B54" s="81"/>
      <c r="C54" s="81"/>
      <c r="D54" s="81">
        <f>'Aug. Worksheet'!C88</f>
        <v>0</v>
      </c>
      <c r="E54" s="98">
        <f t="shared" si="0"/>
        <v>0</v>
      </c>
      <c r="F54" s="198"/>
    </row>
    <row r="55" spans="1:6" ht="15.6" x14ac:dyDescent="0.3">
      <c r="A55" s="159" t="str">
        <f>'Aug. Worksheet'!B89</f>
        <v>Stocks</v>
      </c>
      <c r="B55" s="81"/>
      <c r="C55" s="81"/>
      <c r="D55" s="81">
        <f>'Aug. Worksheet'!C89</f>
        <v>0</v>
      </c>
      <c r="E55" s="98">
        <f t="shared" si="0"/>
        <v>0</v>
      </c>
      <c r="F55" s="198"/>
    </row>
    <row r="56" spans="1:6" ht="15.6" x14ac:dyDescent="0.3">
      <c r="A56" s="159" t="str">
        <f>'Aug. Worksheet'!B90</f>
        <v>Bonds</v>
      </c>
      <c r="B56" s="81"/>
      <c r="C56" s="81"/>
      <c r="D56" s="81">
        <f>'Aug. Worksheet'!C90</f>
        <v>0</v>
      </c>
      <c r="E56" s="98">
        <f t="shared" si="0"/>
        <v>0</v>
      </c>
      <c r="F56" s="198"/>
    </row>
    <row r="57" spans="1:6" ht="15.6" x14ac:dyDescent="0.3">
      <c r="A57" s="159" t="str">
        <f>'Aug. Worksheet'!B91</f>
        <v>College Funds</v>
      </c>
      <c r="B57" s="81"/>
      <c r="C57" s="81"/>
      <c r="D57" s="81">
        <f>'Aug. Worksheet'!C91</f>
        <v>0</v>
      </c>
      <c r="E57" s="98">
        <f t="shared" si="0"/>
        <v>0</v>
      </c>
      <c r="F57" s="198"/>
    </row>
    <row r="58" spans="1:6" ht="15.6" x14ac:dyDescent="0.3">
      <c r="A58" s="159" t="str">
        <f>'Aug. Worksheet'!B92</f>
        <v>Other Savings</v>
      </c>
      <c r="B58" s="81"/>
      <c r="C58" s="81"/>
      <c r="D58" s="81">
        <f>'Aug. Worksheet'!C92</f>
        <v>0</v>
      </c>
      <c r="E58" s="98">
        <f t="shared" si="0"/>
        <v>0</v>
      </c>
      <c r="F58" s="198"/>
    </row>
    <row r="59" spans="1:6" ht="15.6" x14ac:dyDescent="0.3">
      <c r="A59" s="159" t="str">
        <f>'Aug. Worksheet'!B93</f>
        <v>-</v>
      </c>
      <c r="B59" s="81"/>
      <c r="C59" s="81"/>
      <c r="D59" s="81">
        <f>'Aug. Worksheet'!C93</f>
        <v>0</v>
      </c>
      <c r="E59" s="98">
        <f t="shared" si="0"/>
        <v>0</v>
      </c>
      <c r="F59" s="198"/>
    </row>
    <row r="60" spans="1:6" ht="15.6" x14ac:dyDescent="0.3">
      <c r="A60" s="159" t="str">
        <f>'Aug. Worksheet'!B94</f>
        <v>-</v>
      </c>
      <c r="B60" s="81"/>
      <c r="C60" s="81"/>
      <c r="D60" s="81">
        <f>'Aug. Worksheet'!C94</f>
        <v>0</v>
      </c>
      <c r="E60" s="98">
        <f t="shared" si="0"/>
        <v>0</v>
      </c>
      <c r="F60" s="198"/>
    </row>
    <row r="61" spans="1:6" ht="15.6" x14ac:dyDescent="0.3">
      <c r="A61" s="87" t="str">
        <f>'Aug. Worksheet'!B207</f>
        <v>Small Cash Purchases</v>
      </c>
      <c r="B61" s="81"/>
      <c r="C61" s="81">
        <f>'Aug. Worksheet'!C110</f>
        <v>0</v>
      </c>
      <c r="D61" s="81">
        <f>'Aug. Worksheet'!D110</f>
        <v>0</v>
      </c>
      <c r="E61" s="98"/>
      <c r="F61" s="198"/>
    </row>
    <row r="62" spans="1:6" ht="15.6" x14ac:dyDescent="0.3">
      <c r="A62" s="87" t="str">
        <f>'Aug. Worksheet'!B208</f>
        <v>Housing</v>
      </c>
      <c r="B62" s="81"/>
      <c r="C62" s="81">
        <f>'Aug. Worksheet'!C125-'Aug. Worksheet'!C115</f>
        <v>0</v>
      </c>
      <c r="D62" s="81">
        <f>'Aug. Worksheet'!D125-'Aug. Worksheet'!D115</f>
        <v>0</v>
      </c>
      <c r="E62" s="196" t="s">
        <v>193</v>
      </c>
      <c r="F62" s="198"/>
    </row>
    <row r="63" spans="1:6" ht="15.6" x14ac:dyDescent="0.3">
      <c r="A63" s="87" t="str">
        <f>'Aug. Worksheet'!B209</f>
        <v>Transportation</v>
      </c>
      <c r="B63" s="81"/>
      <c r="C63" s="81">
        <f>'Aug. Worksheet'!C140-'Aug. Worksheet'!C130-'Aug. Worksheet'!C131</f>
        <v>0</v>
      </c>
      <c r="D63" s="81">
        <f>'Aug. Worksheet'!D140-'Aug. Worksheet'!D130-'Aug. Worksheet'!D131</f>
        <v>0</v>
      </c>
      <c r="E63" s="196" t="s">
        <v>194</v>
      </c>
      <c r="F63" s="198"/>
    </row>
    <row r="64" spans="1:6" ht="15.6" x14ac:dyDescent="0.3">
      <c r="A64" s="87" t="str">
        <f>'Aug. Worksheet'!B210</f>
        <v>Insurance</v>
      </c>
      <c r="B64" s="81"/>
      <c r="C64" s="81">
        <f>'Aug. Worksheet'!C155</f>
        <v>0</v>
      </c>
      <c r="D64" s="81">
        <f>'Aug. Worksheet'!D155</f>
        <v>0</v>
      </c>
      <c r="E64" s="98"/>
      <c r="F64" s="198"/>
    </row>
    <row r="65" spans="1:6" ht="15.6" x14ac:dyDescent="0.3">
      <c r="A65" s="87" t="str">
        <f>'Aug. Worksheet'!B213</f>
        <v>Business, Medical &amp; Legal</v>
      </c>
      <c r="B65" s="81"/>
      <c r="C65" s="81">
        <f>'Aug. Worksheet'!C200</f>
        <v>0</v>
      </c>
      <c r="D65" s="81">
        <f>'Aug.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44" t="s">
        <v>109</v>
      </c>
      <c r="C70" s="245"/>
      <c r="D70" s="245"/>
      <c r="E70" s="245"/>
      <c r="F70" s="246"/>
    </row>
    <row r="71" spans="1:6" ht="18" x14ac:dyDescent="0.3">
      <c r="B71" s="253"/>
      <c r="C71" s="254"/>
      <c r="D71" s="254"/>
      <c r="E71" s="251" t="s">
        <v>95</v>
      </c>
      <c r="F71" s="252"/>
    </row>
    <row r="72" spans="1:6" x14ac:dyDescent="0.3">
      <c r="B72" s="100"/>
      <c r="C72" s="101"/>
      <c r="D72" s="102"/>
      <c r="E72" s="103" t="str">
        <f>'Aug. Worksheet'!B232</f>
        <v>401k / IRA / Retirement</v>
      </c>
      <c r="F72" s="104">
        <f>'Aug. Worksheet'!C232</f>
        <v>0</v>
      </c>
    </row>
    <row r="73" spans="1:6" ht="15.6" customHeight="1" x14ac:dyDescent="0.3">
      <c r="B73" s="105"/>
      <c r="C73" s="103" t="str">
        <f>'Aug. Worksheet'!B231</f>
        <v>Emergency Savings</v>
      </c>
      <c r="D73" s="154">
        <f>'Aug. Worksheet'!C231</f>
        <v>0</v>
      </c>
      <c r="E73" s="103" t="str">
        <f>'Aug. Worksheet'!B233</f>
        <v>Mutual Funds</v>
      </c>
      <c r="F73" s="104">
        <f>'Aug. Worksheet'!C233</f>
        <v>0</v>
      </c>
    </row>
    <row r="74" spans="1:6" ht="15.6" customHeight="1" x14ac:dyDescent="0.3">
      <c r="B74" s="247" t="s">
        <v>96</v>
      </c>
      <c r="C74" s="248"/>
      <c r="D74" s="61">
        <f>C67*3</f>
        <v>0</v>
      </c>
      <c r="E74" s="103" t="str">
        <f>'Aug. Worksheet'!B234</f>
        <v>Stocks</v>
      </c>
      <c r="F74" s="104">
        <f>'Aug. Worksheet'!C234</f>
        <v>0</v>
      </c>
    </row>
    <row r="75" spans="1:6" ht="15.6" customHeight="1" x14ac:dyDescent="0.3">
      <c r="B75" s="247" t="s">
        <v>17</v>
      </c>
      <c r="C75" s="248"/>
      <c r="D75" s="106" t="e">
        <f>E67/F67</f>
        <v>#DIV/0!</v>
      </c>
      <c r="E75" s="103" t="str">
        <f>'Aug. Worksheet'!B235</f>
        <v>Bonds</v>
      </c>
      <c r="F75" s="104">
        <f>'Aug. Worksheet'!C235</f>
        <v>0</v>
      </c>
    </row>
    <row r="76" spans="1:6" ht="15.6" customHeight="1" x14ac:dyDescent="0.3">
      <c r="B76" s="242" t="s">
        <v>16</v>
      </c>
      <c r="C76" s="243"/>
      <c r="D76" s="107">
        <f>E67+'July Money Tracker'!D76</f>
        <v>0</v>
      </c>
      <c r="E76" s="103" t="str">
        <f>'Aug. Worksheet'!B236</f>
        <v>College Funds</v>
      </c>
      <c r="F76" s="104">
        <f>'Aug. Worksheet'!C236</f>
        <v>0</v>
      </c>
    </row>
    <row r="77" spans="1:6" ht="15.6" customHeight="1" x14ac:dyDescent="0.3">
      <c r="B77" s="249" t="s">
        <v>4</v>
      </c>
      <c r="C77" s="250"/>
      <c r="D77" s="108">
        <f>D49+'July Money Tracker'!D77</f>
        <v>0</v>
      </c>
      <c r="E77" s="103" t="str">
        <f>'Aug. Worksheet'!B237</f>
        <v>Other Savings</v>
      </c>
      <c r="F77" s="104">
        <f>'Aug. Worksheet'!C237</f>
        <v>0</v>
      </c>
    </row>
    <row r="78" spans="1:6" x14ac:dyDescent="0.3">
      <c r="B78" s="242" t="s">
        <v>0</v>
      </c>
      <c r="C78" s="243"/>
      <c r="D78" s="109">
        <f>D73+SUM(F72:F77)</f>
        <v>0</v>
      </c>
      <c r="E78" s="110" t="s">
        <v>1</v>
      </c>
      <c r="F78" s="111">
        <f>'Aug. Worksheet'!E243+'Aug. Worksheet'!E244</f>
        <v>0</v>
      </c>
    </row>
    <row r="79" spans="1:6" x14ac:dyDescent="0.3">
      <c r="B79" s="242" t="s">
        <v>2</v>
      </c>
      <c r="C79" s="243"/>
      <c r="D79" s="112">
        <f>D73+SUM(F72:F79)</f>
        <v>0</v>
      </c>
      <c r="E79" s="48" t="s">
        <v>3</v>
      </c>
      <c r="F79" s="111">
        <f>SUM('Aug.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  <mergeCell ref="A9:B9"/>
    <mergeCell ref="A1:F1"/>
    <mergeCell ref="A2:F2"/>
    <mergeCell ref="B4:C4"/>
    <mergeCell ref="B5:C5"/>
    <mergeCell ref="A8:B8"/>
    <mergeCell ref="B6:C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4F36D-315A-470B-A6C7-1BF397BE173D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37" t="s">
        <v>184</v>
      </c>
      <c r="B1" s="237"/>
      <c r="C1" s="237"/>
      <c r="D1" s="237"/>
      <c r="E1" s="237"/>
      <c r="F1" s="237"/>
      <c r="G1" s="237"/>
      <c r="H1" s="237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40" t="s">
        <v>125</v>
      </c>
      <c r="B18" s="240"/>
      <c r="C18" s="240"/>
      <c r="D18" s="240"/>
      <c r="E18" s="240"/>
      <c r="F18" s="240"/>
      <c r="G18" s="240"/>
      <c r="H18" s="240"/>
    </row>
    <row r="19" spans="1:8" s="2" customFormat="1" ht="15.6" x14ac:dyDescent="0.3">
      <c r="A19" s="239" t="s">
        <v>126</v>
      </c>
      <c r="B19" s="239"/>
      <c r="C19" s="239"/>
      <c r="D19" s="239"/>
      <c r="E19" s="239"/>
    </row>
    <row r="20" spans="1:8" s="2" customFormat="1" x14ac:dyDescent="0.3"/>
    <row r="21" spans="1:8" s="2" customFormat="1" ht="18" x14ac:dyDescent="0.35">
      <c r="B21" s="238" t="s">
        <v>121</v>
      </c>
      <c r="C21" s="238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41" t="s">
        <v>127</v>
      </c>
      <c r="B41" s="241"/>
      <c r="C41" s="241"/>
      <c r="D41" s="241"/>
      <c r="E41" s="241"/>
      <c r="F41" s="241"/>
      <c r="G41" s="241"/>
      <c r="H41" s="241"/>
    </row>
    <row r="42" spans="1:11" s="14" customFormat="1" ht="15.6" x14ac:dyDescent="0.3">
      <c r="A42" s="264" t="s">
        <v>61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33" t="s">
        <v>122</v>
      </c>
      <c r="C45" s="233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5" t="s">
        <v>128</v>
      </c>
      <c r="B65" s="235"/>
      <c r="C65" s="235"/>
      <c r="D65" s="235"/>
      <c r="E65" s="235"/>
      <c r="F65" s="235"/>
      <c r="G65" s="235"/>
      <c r="H65" s="235"/>
      <c r="I65" s="204"/>
      <c r="J65" s="204"/>
    </row>
    <row r="66" spans="1:10" s="37" customFormat="1" ht="15.6" x14ac:dyDescent="0.3">
      <c r="A66" s="265" t="s">
        <v>129</v>
      </c>
      <c r="B66" s="265"/>
      <c r="C66" s="265"/>
      <c r="D66" s="265"/>
      <c r="E66" s="265"/>
      <c r="F66" s="265"/>
      <c r="G66" s="265"/>
      <c r="H66" s="265"/>
      <c r="I66" s="265"/>
      <c r="J66" s="265"/>
    </row>
    <row r="67" spans="1:10" s="37" customFormat="1" x14ac:dyDescent="0.3"/>
    <row r="68" spans="1:10" s="37" customFormat="1" ht="18" x14ac:dyDescent="0.35">
      <c r="B68" s="231" t="s">
        <v>123</v>
      </c>
      <c r="C68" s="231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1" t="s">
        <v>124</v>
      </c>
      <c r="C83" s="231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2" t="s">
        <v>130</v>
      </c>
      <c r="C98" s="232"/>
      <c r="D98" s="232"/>
      <c r="E98" s="232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2" t="s">
        <v>132</v>
      </c>
      <c r="C113" s="232"/>
      <c r="D113" s="232"/>
      <c r="E113" s="232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2" t="s">
        <v>131</v>
      </c>
      <c r="C128" s="232"/>
      <c r="D128" s="232"/>
      <c r="E128" s="232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2" t="s">
        <v>155</v>
      </c>
      <c r="C143" s="232"/>
      <c r="D143" s="232"/>
      <c r="E143" s="232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2" t="s">
        <v>203</v>
      </c>
      <c r="C158" s="232"/>
      <c r="D158" s="232"/>
      <c r="E158" s="232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2" t="s">
        <v>166</v>
      </c>
      <c r="C173" s="232"/>
      <c r="D173" s="232"/>
      <c r="E173" s="232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2" t="s">
        <v>173</v>
      </c>
      <c r="C188" s="232"/>
      <c r="D188" s="232"/>
      <c r="E188" s="232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1" t="s">
        <v>168</v>
      </c>
      <c r="C203" s="231"/>
      <c r="D203" s="231"/>
      <c r="E203" s="231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'Sept.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24" t="s">
        <v>176</v>
      </c>
      <c r="C221" s="224"/>
      <c r="D221" s="162"/>
      <c r="E221" s="38"/>
    </row>
    <row r="222" spans="1:6" s="37" customFormat="1" ht="18" customHeight="1" x14ac:dyDescent="0.3">
      <c r="B222" s="225" t="s">
        <v>177</v>
      </c>
      <c r="C222" s="225"/>
      <c r="D222" s="225"/>
      <c r="E222" s="225"/>
    </row>
    <row r="223" spans="1:6" s="37" customFormat="1" ht="18" customHeight="1" x14ac:dyDescent="0.3">
      <c r="B223" s="266" t="s">
        <v>178</v>
      </c>
      <c r="C223" s="266"/>
      <c r="D223" s="266"/>
      <c r="E223" s="266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29" t="s">
        <v>133</v>
      </c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</row>
    <row r="227" spans="1:11" s="26" customFormat="1" ht="15.6" x14ac:dyDescent="0.3">
      <c r="A227" s="267" t="s">
        <v>134</v>
      </c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</row>
    <row r="228" spans="1:11" s="26" customFormat="1" x14ac:dyDescent="0.3"/>
    <row r="229" spans="1:11" s="26" customFormat="1" ht="18" x14ac:dyDescent="0.35">
      <c r="B229" s="228" t="s">
        <v>0</v>
      </c>
      <c r="C229" s="228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28" t="s">
        <v>67</v>
      </c>
      <c r="C241" s="228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26" t="s">
        <v>59</v>
      </c>
      <c r="C253" s="227"/>
      <c r="D253" s="227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  <mergeCell ref="B98:E98"/>
    <mergeCell ref="B113:E113"/>
    <mergeCell ref="A65:H65"/>
    <mergeCell ref="A66:J66"/>
    <mergeCell ref="B68:C68"/>
    <mergeCell ref="B83:C83"/>
    <mergeCell ref="A18:H18"/>
    <mergeCell ref="A19:E19"/>
    <mergeCell ref="B21:C21"/>
    <mergeCell ref="A41:H41"/>
    <mergeCell ref="A42:K42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E438C-CE9F-454D-A116-5CF07808964C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57" t="s">
        <v>136</v>
      </c>
      <c r="B1" s="257"/>
      <c r="C1" s="257"/>
      <c r="D1" s="257"/>
      <c r="E1" s="257"/>
      <c r="F1" s="257"/>
    </row>
    <row r="2" spans="1:13" ht="14.4" customHeight="1" x14ac:dyDescent="0.3">
      <c r="A2" s="258" t="s">
        <v>99</v>
      </c>
      <c r="B2" s="258"/>
      <c r="C2" s="258"/>
      <c r="D2" s="258"/>
      <c r="E2" s="258"/>
      <c r="F2" s="258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59" t="str">
        <f>'Sept. Worksheet'!C13</f>
        <v>Your Name</v>
      </c>
      <c r="C4" s="259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60" t="str">
        <f>'Sept. Worksheet'!C14</f>
        <v>Today's Date</v>
      </c>
      <c r="C5" s="260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63" t="str">
        <f>'Sept. Worksheet'!C15</f>
        <v>Last Month</v>
      </c>
      <c r="C6" s="263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61" t="s">
        <v>13</v>
      </c>
      <c r="B8" s="262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55" t="s">
        <v>8</v>
      </c>
      <c r="B9" s="256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'Sept. Worksheet'!C23</f>
        <v>0</v>
      </c>
    </row>
    <row r="12" spans="1:13" ht="15.6" x14ac:dyDescent="0.3">
      <c r="A12" s="158" t="str">
        <f>'Sept. Worksheet'!B47</f>
        <v>Mortgage</v>
      </c>
      <c r="B12" s="79">
        <f>'Sept. Worksheet'!C47</f>
        <v>0</v>
      </c>
      <c r="C12" s="79">
        <f>'Sept. Worksheet'!E47</f>
        <v>0</v>
      </c>
      <c r="D12" s="79">
        <f>'Sept. Worksheet'!F47</f>
        <v>0</v>
      </c>
      <c r="E12" s="96">
        <f>'Sept. Worksheet'!G47</f>
        <v>0</v>
      </c>
      <c r="F12" s="97">
        <f>'Sept. Worksheet'!C24</f>
        <v>0</v>
      </c>
    </row>
    <row r="13" spans="1:13" ht="15.6" x14ac:dyDescent="0.3">
      <c r="A13" s="158" t="str">
        <f>'Sept. Worksheet'!B48</f>
        <v>Car Loan</v>
      </c>
      <c r="B13" s="79">
        <f>'Sept. Worksheet'!C48</f>
        <v>0</v>
      </c>
      <c r="C13" s="79">
        <f>'Sept. Worksheet'!E48</f>
        <v>0</v>
      </c>
      <c r="D13" s="79">
        <f>'Sept. Worksheet'!F48</f>
        <v>0</v>
      </c>
      <c r="E13" s="96">
        <f>'Sept. Worksheet'!G48</f>
        <v>0</v>
      </c>
      <c r="F13" s="97">
        <f>'Sept. Worksheet'!C25</f>
        <v>0</v>
      </c>
    </row>
    <row r="14" spans="1:13" ht="15.6" x14ac:dyDescent="0.3">
      <c r="A14" s="158" t="str">
        <f>'Sept. Worksheet'!B49</f>
        <v>Car Loan</v>
      </c>
      <c r="B14" s="79">
        <f>'Sept. Worksheet'!C49</f>
        <v>0</v>
      </c>
      <c r="C14" s="79">
        <f>'Sept. Worksheet'!E49</f>
        <v>0</v>
      </c>
      <c r="D14" s="79">
        <f>'Sept. Worksheet'!F49</f>
        <v>0</v>
      </c>
      <c r="E14" s="96">
        <f>'Sept. Worksheet'!G49</f>
        <v>0</v>
      </c>
      <c r="F14" s="97">
        <f>'Sept. Worksheet'!C26</f>
        <v>0</v>
      </c>
    </row>
    <row r="15" spans="1:13" ht="15.6" x14ac:dyDescent="0.3">
      <c r="A15" s="158" t="str">
        <f>'Sept. Worksheet'!B50</f>
        <v>Credit Card (Click to edit)</v>
      </c>
      <c r="B15" s="79">
        <f>'Sept. Worksheet'!C50</f>
        <v>0</v>
      </c>
      <c r="C15" s="79">
        <f>'Sept. Worksheet'!E50</f>
        <v>0</v>
      </c>
      <c r="D15" s="79">
        <f>'Sept. Worksheet'!F50</f>
        <v>0</v>
      </c>
      <c r="E15" s="80"/>
      <c r="F15" s="97">
        <f>'Sept. Worksheet'!C27</f>
        <v>0</v>
      </c>
    </row>
    <row r="16" spans="1:13" ht="15.6" x14ac:dyDescent="0.3">
      <c r="A16" s="158" t="str">
        <f>'Sept. Worksheet'!B51</f>
        <v>Credit Card</v>
      </c>
      <c r="B16" s="79">
        <f>'Sept. Worksheet'!C51</f>
        <v>0</v>
      </c>
      <c r="C16" s="79">
        <f>'Sept. Worksheet'!E51</f>
        <v>0</v>
      </c>
      <c r="D16" s="79">
        <f>'Sept. Worksheet'!F51</f>
        <v>0</v>
      </c>
      <c r="E16" s="80"/>
      <c r="F16" s="97">
        <f>'Sept. Worksheet'!C28</f>
        <v>0</v>
      </c>
    </row>
    <row r="17" spans="1:6" ht="15.6" x14ac:dyDescent="0.3">
      <c r="A17" s="158" t="str">
        <f>'Sept. Worksheet'!B52</f>
        <v>Student Loan</v>
      </c>
      <c r="B17" s="79">
        <f>'Sept. Worksheet'!C52</f>
        <v>0</v>
      </c>
      <c r="C17" s="79">
        <f>'Sept. Worksheet'!E52</f>
        <v>0</v>
      </c>
      <c r="D17" s="79">
        <f>'Sept. Worksheet'!F52</f>
        <v>0</v>
      </c>
      <c r="E17" s="80"/>
      <c r="F17" s="97">
        <f>'Sept. Worksheet'!C29</f>
        <v>0</v>
      </c>
    </row>
    <row r="18" spans="1:6" ht="15.6" x14ac:dyDescent="0.3">
      <c r="A18" s="158" t="str">
        <f>'Sept. Worksheet'!B53</f>
        <v>Mom / Dad</v>
      </c>
      <c r="B18" s="79">
        <f>'Sept. Worksheet'!C53</f>
        <v>0</v>
      </c>
      <c r="C18" s="79">
        <f>'Sept. Worksheet'!E53</f>
        <v>0</v>
      </c>
      <c r="D18" s="79">
        <f>'Sept. Worksheet'!F53</f>
        <v>0</v>
      </c>
      <c r="E18" s="80"/>
      <c r="F18" s="97">
        <f>'Sept. Worksheet'!C30</f>
        <v>0</v>
      </c>
    </row>
    <row r="19" spans="1:6" ht="15.6" x14ac:dyDescent="0.3">
      <c r="A19" s="158" t="str">
        <f>'Sept. Worksheet'!B54</f>
        <v>Uncle Bob</v>
      </c>
      <c r="B19" s="79">
        <f>'Sept. Worksheet'!C54</f>
        <v>0</v>
      </c>
      <c r="C19" s="79">
        <f>'Sept. Worksheet'!E54</f>
        <v>0</v>
      </c>
      <c r="D19" s="79">
        <f>'Sept. Worksheet'!F54</f>
        <v>0</v>
      </c>
      <c r="E19" s="80"/>
      <c r="F19" s="97">
        <f>'Sept. Worksheet'!C31</f>
        <v>0</v>
      </c>
    </row>
    <row r="20" spans="1:6" ht="15.6" x14ac:dyDescent="0.3">
      <c r="A20" s="158" t="str">
        <f>'Sept. Worksheet'!B55</f>
        <v>Hospital / Medical / Dental</v>
      </c>
      <c r="B20" s="79">
        <f>'Sept. Worksheet'!C55</f>
        <v>0</v>
      </c>
      <c r="C20" s="79">
        <f>'Sept. Worksheet'!E55</f>
        <v>0</v>
      </c>
      <c r="D20" s="79">
        <f>'Sept. Worksheet'!F55</f>
        <v>0</v>
      </c>
      <c r="E20" s="80"/>
      <c r="F20" s="97">
        <f>'Sept. Worksheet'!C32</f>
        <v>0</v>
      </c>
    </row>
    <row r="21" spans="1:6" ht="15.6" x14ac:dyDescent="0.3">
      <c r="A21" s="158" t="str">
        <f>'Sept. Worksheet'!B56</f>
        <v>Other</v>
      </c>
      <c r="B21" s="79">
        <f>'Sept. Worksheet'!C56</f>
        <v>0</v>
      </c>
      <c r="C21" s="79">
        <f>'Sept. Worksheet'!E56</f>
        <v>0</v>
      </c>
      <c r="D21" s="79">
        <f>'Sept. Worksheet'!F56</f>
        <v>0</v>
      </c>
      <c r="E21" s="80"/>
      <c r="F21" s="97">
        <f>'Sept. Worksheet'!C33</f>
        <v>0</v>
      </c>
    </row>
    <row r="22" spans="1:6" ht="15.6" x14ac:dyDescent="0.3">
      <c r="A22" s="158" t="str">
        <f>'Sept. Worksheet'!B57</f>
        <v>-</v>
      </c>
      <c r="B22" s="79">
        <f>'Sept. Worksheet'!C57</f>
        <v>0</v>
      </c>
      <c r="C22" s="79">
        <f>'Sept. Worksheet'!E57</f>
        <v>0</v>
      </c>
      <c r="D22" s="79">
        <f>'Sept. Worksheet'!F57</f>
        <v>0</v>
      </c>
      <c r="E22" s="80"/>
      <c r="F22" s="97">
        <f>'Sept. Worksheet'!C34</f>
        <v>0</v>
      </c>
    </row>
    <row r="23" spans="1:6" ht="15.6" x14ac:dyDescent="0.3">
      <c r="A23" s="158" t="str">
        <f>'Sept. Worksheet'!B58</f>
        <v>-</v>
      </c>
      <c r="B23" s="79">
        <f>'Sept. Worksheet'!C58</f>
        <v>0</v>
      </c>
      <c r="C23" s="79">
        <f>'Sept. Worksheet'!E58</f>
        <v>0</v>
      </c>
      <c r="D23" s="79">
        <f>'Sept. Worksheet'!F58</f>
        <v>0</v>
      </c>
      <c r="E23" s="80"/>
      <c r="F23" s="97">
        <f>'Sept. Worksheet'!C35</f>
        <v>0</v>
      </c>
    </row>
    <row r="24" spans="1:6" ht="15.6" x14ac:dyDescent="0.3">
      <c r="A24" s="158" t="str">
        <f>'Sept. Worksheet'!B59</f>
        <v>-</v>
      </c>
      <c r="B24" s="79">
        <f>'Sept. Worksheet'!C59</f>
        <v>0</v>
      </c>
      <c r="C24" s="79">
        <f>'Sept. Worksheet'!E59</f>
        <v>0</v>
      </c>
      <c r="D24" s="79">
        <f>'Sept. Worksheet'!F59</f>
        <v>0</v>
      </c>
      <c r="E24" s="80"/>
      <c r="F24" s="97">
        <f>'Sept. Worksheet'!C36</f>
        <v>0</v>
      </c>
    </row>
    <row r="25" spans="1:6" ht="15.6" x14ac:dyDescent="0.3">
      <c r="A25" s="158" t="str">
        <f>'Sept. Worksheet'!B60</f>
        <v>-</v>
      </c>
      <c r="B25" s="79">
        <f>'Sept. Worksheet'!C60</f>
        <v>0</v>
      </c>
      <c r="C25" s="79">
        <f>'Sept. Worksheet'!E60</f>
        <v>0</v>
      </c>
      <c r="D25" s="79">
        <f>'Sept. Worksheet'!F60</f>
        <v>0</v>
      </c>
      <c r="E25" s="80"/>
      <c r="F25" s="97">
        <f>'Sept. Worksheet'!C37</f>
        <v>0</v>
      </c>
    </row>
    <row r="26" spans="1:6" ht="15.6" x14ac:dyDescent="0.3">
      <c r="A26" s="158" t="str">
        <f>'Sept. Worksheet'!B61</f>
        <v>-</v>
      </c>
      <c r="B26" s="79">
        <f>'Sept. Worksheet'!C61</f>
        <v>0</v>
      </c>
      <c r="C26" s="79">
        <f>'Sept. Worksheet'!E61</f>
        <v>0</v>
      </c>
      <c r="D26" s="79">
        <f>'Sept. Worksheet'!F61</f>
        <v>0</v>
      </c>
      <c r="E26" s="80"/>
      <c r="F26" s="97"/>
    </row>
    <row r="27" spans="1:6" ht="15.6" x14ac:dyDescent="0.3">
      <c r="A27" s="87" t="str">
        <f>'Sept.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'Sept. Worksheet'!B160</f>
        <v>His Credit Card</v>
      </c>
      <c r="B28" s="81"/>
      <c r="C28" s="81">
        <f>'Sept. Worksheet'!D160</f>
        <v>0</v>
      </c>
      <c r="D28" s="81">
        <f>'Sept. Worksheet'!E160</f>
        <v>0</v>
      </c>
      <c r="E28" s="98"/>
      <c r="F28" s="198"/>
    </row>
    <row r="29" spans="1:6" ht="15.6" x14ac:dyDescent="0.3">
      <c r="A29" s="159" t="str">
        <f>'Sept. Worksheet'!B161</f>
        <v>Her Credit Card</v>
      </c>
      <c r="B29" s="81"/>
      <c r="C29" s="81">
        <f>'Sept. Worksheet'!D161</f>
        <v>0</v>
      </c>
      <c r="D29" s="81">
        <f>'Sept. Worksheet'!E161</f>
        <v>0</v>
      </c>
      <c r="E29" s="98"/>
      <c r="F29" s="198"/>
    </row>
    <row r="30" spans="1:6" ht="15.6" x14ac:dyDescent="0.3">
      <c r="A30" s="159" t="str">
        <f>'Sept. Worksheet'!B162</f>
        <v>Checks</v>
      </c>
      <c r="B30" s="81"/>
      <c r="C30" s="81">
        <f>'Sept. Worksheet'!D162</f>
        <v>0</v>
      </c>
      <c r="D30" s="81">
        <f>'Sept. Worksheet'!E162</f>
        <v>0</v>
      </c>
      <c r="E30" s="98"/>
      <c r="F30" s="198"/>
    </row>
    <row r="31" spans="1:6" ht="15.6" x14ac:dyDescent="0.3">
      <c r="A31" s="159" t="str">
        <f>'Sept. Worksheet'!B163</f>
        <v>Apple Pay</v>
      </c>
      <c r="B31" s="81"/>
      <c r="C31" s="81">
        <f>'Sept. Worksheet'!D163</f>
        <v>0</v>
      </c>
      <c r="D31" s="81">
        <f>'Sept. Worksheet'!E163</f>
        <v>0</v>
      </c>
      <c r="E31" s="98"/>
      <c r="F31" s="198"/>
    </row>
    <row r="32" spans="1:6" ht="15.6" x14ac:dyDescent="0.3">
      <c r="A32" s="159" t="str">
        <f>'Sept. Worksheet'!B164</f>
        <v>PayPal</v>
      </c>
      <c r="B32" s="81"/>
      <c r="C32" s="81">
        <f>'Sept. Worksheet'!D164</f>
        <v>0</v>
      </c>
      <c r="D32" s="81">
        <f>'Sept. Worksheet'!E164</f>
        <v>0</v>
      </c>
      <c r="E32" s="98"/>
      <c r="F32" s="198"/>
    </row>
    <row r="33" spans="1:6" ht="15.6" x14ac:dyDescent="0.3">
      <c r="A33" s="159" t="str">
        <f>'Sept. Worksheet'!B165</f>
        <v>Venmo</v>
      </c>
      <c r="B33" s="81"/>
      <c r="C33" s="81">
        <f>'Sept. Worksheet'!D165</f>
        <v>0</v>
      </c>
      <c r="D33" s="81">
        <f>'Sept. Worksheet'!E165</f>
        <v>0</v>
      </c>
      <c r="E33" s="98"/>
      <c r="F33" s="198"/>
    </row>
    <row r="34" spans="1:6" ht="15.6" x14ac:dyDescent="0.3">
      <c r="A34" s="159" t="str">
        <f>'Sept. Worksheet'!B166</f>
        <v>Other</v>
      </c>
      <c r="B34" s="81"/>
      <c r="C34" s="81">
        <f>'Sept. Worksheet'!D166</f>
        <v>0</v>
      </c>
      <c r="D34" s="81">
        <f>'Sept. Worksheet'!E166</f>
        <v>0</v>
      </c>
      <c r="E34" s="98"/>
      <c r="F34" s="198"/>
    </row>
    <row r="35" spans="1:6" ht="15.6" x14ac:dyDescent="0.3">
      <c r="A35" s="159" t="str">
        <f>'Sept. Worksheet'!B167</f>
        <v>-</v>
      </c>
      <c r="B35" s="81"/>
      <c r="C35" s="81">
        <f>'Sept. Worksheet'!D167</f>
        <v>0</v>
      </c>
      <c r="D35" s="81">
        <f>'Sept. Worksheet'!E167</f>
        <v>0</v>
      </c>
      <c r="E35" s="98"/>
      <c r="F35" s="198"/>
    </row>
    <row r="36" spans="1:6" ht="15.6" x14ac:dyDescent="0.3">
      <c r="A36" s="159" t="str">
        <f>'Sept. Worksheet'!B168</f>
        <v>-</v>
      </c>
      <c r="B36" s="81"/>
      <c r="C36" s="81">
        <f>'Sept. Worksheet'!D168</f>
        <v>0</v>
      </c>
      <c r="D36" s="81">
        <f>'Sept. Worksheet'!E168</f>
        <v>0</v>
      </c>
      <c r="E36" s="98"/>
      <c r="F36" s="198"/>
    </row>
    <row r="37" spans="1:6" ht="15.6" x14ac:dyDescent="0.3">
      <c r="A37" s="159" t="str">
        <f>'Sept. Worksheet'!B169</f>
        <v>-</v>
      </c>
      <c r="B37" s="81"/>
      <c r="C37" s="81">
        <f>'Sept. Worksheet'!D169</f>
        <v>0</v>
      </c>
      <c r="D37" s="81">
        <f>'Sept. Worksheet'!E169</f>
        <v>0</v>
      </c>
      <c r="E37" s="98"/>
      <c r="F37" s="198"/>
    </row>
    <row r="38" spans="1:6" ht="15.6" x14ac:dyDescent="0.3">
      <c r="A38" s="87" t="str">
        <f>'Sept.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'Sept. Worksheet'!B175</f>
        <v>Cell Phone (Click to edit)</v>
      </c>
      <c r="B39" s="81"/>
      <c r="C39" s="81">
        <f>'Sept. Worksheet'!C175</f>
        <v>0</v>
      </c>
      <c r="D39" s="81">
        <f>'Sept. Worksheet'!D175</f>
        <v>0</v>
      </c>
      <c r="E39" s="98"/>
      <c r="F39" s="198"/>
    </row>
    <row r="40" spans="1:6" ht="15.6" x14ac:dyDescent="0.3">
      <c r="A40" s="159" t="str">
        <f>'Sept. Worksheet'!B176</f>
        <v>Internet</v>
      </c>
      <c r="B40" s="81"/>
      <c r="C40" s="81">
        <f>'Sept. Worksheet'!C176</f>
        <v>0</v>
      </c>
      <c r="D40" s="81">
        <f>'Sept. Worksheet'!D176</f>
        <v>0</v>
      </c>
      <c r="E40" s="98"/>
      <c r="F40" s="198"/>
    </row>
    <row r="41" spans="1:6" ht="15.6" x14ac:dyDescent="0.3">
      <c r="A41" s="159" t="str">
        <f>'Sept. Worksheet'!B177</f>
        <v>Cable</v>
      </c>
      <c r="B41" s="81"/>
      <c r="C41" s="81">
        <f>'Sept. Worksheet'!C177</f>
        <v>0</v>
      </c>
      <c r="D41" s="81">
        <f>'Sept. Worksheet'!D177</f>
        <v>0</v>
      </c>
      <c r="E41" s="98"/>
      <c r="F41" s="198"/>
    </row>
    <row r="42" spans="1:6" ht="15.6" x14ac:dyDescent="0.3">
      <c r="A42" s="159" t="str">
        <f>'Sept. Worksheet'!B178</f>
        <v>Netflix</v>
      </c>
      <c r="B42" s="81"/>
      <c r="C42" s="81">
        <f>'Sept. Worksheet'!C178</f>
        <v>0</v>
      </c>
      <c r="D42" s="81">
        <f>'Sept. Worksheet'!D178</f>
        <v>0</v>
      </c>
      <c r="E42" s="98"/>
      <c r="F42" s="198"/>
    </row>
    <row r="43" spans="1:6" ht="15.6" x14ac:dyDescent="0.3">
      <c r="A43" s="159" t="str">
        <f>'Sept. Worksheet'!B179</f>
        <v>Subscriptions</v>
      </c>
      <c r="B43" s="81"/>
      <c r="C43" s="81">
        <f>'Sept. Worksheet'!C179</f>
        <v>0</v>
      </c>
      <c r="D43" s="81">
        <f>'Sept. Worksheet'!D179</f>
        <v>0</v>
      </c>
      <c r="E43" s="98"/>
      <c r="F43" s="198"/>
    </row>
    <row r="44" spans="1:6" ht="15.6" x14ac:dyDescent="0.3">
      <c r="A44" s="159" t="str">
        <f>'Sept. Worksheet'!B180</f>
        <v>Memberships</v>
      </c>
      <c r="B44" s="81"/>
      <c r="C44" s="81">
        <f>'Sept. Worksheet'!C180</f>
        <v>0</v>
      </c>
      <c r="D44" s="81">
        <f>'Sept. Worksheet'!D180</f>
        <v>0</v>
      </c>
      <c r="E44" s="98"/>
      <c r="F44" s="198"/>
    </row>
    <row r="45" spans="1:6" ht="15.6" x14ac:dyDescent="0.3">
      <c r="A45" s="159" t="str">
        <f>'Sept. Worksheet'!B181</f>
        <v>Kids Stuff</v>
      </c>
      <c r="B45" s="81"/>
      <c r="C45" s="81">
        <f>'Sept. Worksheet'!C181</f>
        <v>0</v>
      </c>
      <c r="D45" s="81">
        <f>'Sept. Worksheet'!D181</f>
        <v>0</v>
      </c>
      <c r="E45" s="98"/>
      <c r="F45" s="198"/>
    </row>
    <row r="46" spans="1:6" ht="15.6" x14ac:dyDescent="0.3">
      <c r="A46" s="159" t="str">
        <f>'Sept. Worksheet'!B182</f>
        <v>Other</v>
      </c>
      <c r="B46" s="81"/>
      <c r="C46" s="81">
        <f>'Sept. Worksheet'!C182</f>
        <v>0</v>
      </c>
      <c r="D46" s="81">
        <f>'Sept. Worksheet'!D182</f>
        <v>0</v>
      </c>
      <c r="E46" s="98"/>
      <c r="F46" s="198"/>
    </row>
    <row r="47" spans="1:6" ht="15.6" x14ac:dyDescent="0.3">
      <c r="A47" s="159" t="str">
        <f>'Sept. Worksheet'!B183</f>
        <v>-</v>
      </c>
      <c r="B47" s="81"/>
      <c r="C47" s="81">
        <f>'Sept. Worksheet'!C183</f>
        <v>0</v>
      </c>
      <c r="D47" s="81">
        <f>'Sept. Worksheet'!D183</f>
        <v>0</v>
      </c>
      <c r="E47" s="98"/>
      <c r="F47" s="198"/>
    </row>
    <row r="48" spans="1:6" ht="15.6" x14ac:dyDescent="0.3">
      <c r="A48" s="159" t="str">
        <f>'Sept. Worksheet'!B184</f>
        <v>-</v>
      </c>
      <c r="B48" s="81"/>
      <c r="C48" s="81">
        <f>'Sept. Worksheet'!C184</f>
        <v>0</v>
      </c>
      <c r="D48" s="81">
        <f>'Sept. Worksheet'!D184</f>
        <v>0</v>
      </c>
      <c r="E48" s="98"/>
      <c r="F48" s="198"/>
    </row>
    <row r="49" spans="1:6" ht="15.6" x14ac:dyDescent="0.3">
      <c r="A49" s="87" t="str">
        <f>'Sept. Worksheet'!B205</f>
        <v>Giving</v>
      </c>
      <c r="B49" s="81"/>
      <c r="C49" s="81"/>
      <c r="D49" s="81">
        <f>'Sept.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'Sept. Worksheet'!B85</f>
        <v>Emergency Savings</v>
      </c>
      <c r="B51" s="81"/>
      <c r="C51" s="81"/>
      <c r="D51" s="81">
        <f>'Sept. Worksheet'!C85</f>
        <v>0</v>
      </c>
      <c r="E51" s="98">
        <f>D51</f>
        <v>0</v>
      </c>
      <c r="F51" s="97"/>
    </row>
    <row r="52" spans="1:6" ht="15.6" x14ac:dyDescent="0.3">
      <c r="A52" s="159" t="str">
        <f>'Sept. Worksheet'!B86</f>
        <v>401k / IRA (pre-tax contributions)</v>
      </c>
      <c r="B52" s="81"/>
      <c r="C52" s="81"/>
      <c r="D52" s="81"/>
      <c r="E52" s="98">
        <f>'Sept. Worksheet'!C86</f>
        <v>0</v>
      </c>
      <c r="F52" s="97"/>
    </row>
    <row r="53" spans="1:6" ht="15.6" x14ac:dyDescent="0.3">
      <c r="A53" s="159" t="str">
        <f>'Sept. Worksheet'!B87</f>
        <v>Roth 401k / IRA (after-tax contributions)</v>
      </c>
      <c r="B53" s="81"/>
      <c r="C53" s="81"/>
      <c r="D53" s="81">
        <f>'Sept.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'Sept. Worksheet'!B88</f>
        <v>Mutual Funds (Click to edit)</v>
      </c>
      <c r="B54" s="81"/>
      <c r="C54" s="81"/>
      <c r="D54" s="81">
        <f>'Sept. Worksheet'!C88</f>
        <v>0</v>
      </c>
      <c r="E54" s="98">
        <f t="shared" si="0"/>
        <v>0</v>
      </c>
      <c r="F54" s="198"/>
    </row>
    <row r="55" spans="1:6" ht="15.6" x14ac:dyDescent="0.3">
      <c r="A55" s="159" t="str">
        <f>'Sept. Worksheet'!B89</f>
        <v>Stocks</v>
      </c>
      <c r="B55" s="81"/>
      <c r="C55" s="81"/>
      <c r="D55" s="81">
        <f>'Sept. Worksheet'!C89</f>
        <v>0</v>
      </c>
      <c r="E55" s="98">
        <f t="shared" si="0"/>
        <v>0</v>
      </c>
      <c r="F55" s="198"/>
    </row>
    <row r="56" spans="1:6" ht="15.6" x14ac:dyDescent="0.3">
      <c r="A56" s="159" t="str">
        <f>'Sept. Worksheet'!B90</f>
        <v>Bonds</v>
      </c>
      <c r="B56" s="81"/>
      <c r="C56" s="81"/>
      <c r="D56" s="81">
        <f>'Sept. Worksheet'!C90</f>
        <v>0</v>
      </c>
      <c r="E56" s="98">
        <f t="shared" si="0"/>
        <v>0</v>
      </c>
      <c r="F56" s="198"/>
    </row>
    <row r="57" spans="1:6" ht="15.6" x14ac:dyDescent="0.3">
      <c r="A57" s="159" t="str">
        <f>'Sept. Worksheet'!B91</f>
        <v>College Funds</v>
      </c>
      <c r="B57" s="81"/>
      <c r="C57" s="81"/>
      <c r="D57" s="81">
        <f>'Sept. Worksheet'!C91</f>
        <v>0</v>
      </c>
      <c r="E57" s="98">
        <f t="shared" si="0"/>
        <v>0</v>
      </c>
      <c r="F57" s="198"/>
    </row>
    <row r="58" spans="1:6" ht="15.6" x14ac:dyDescent="0.3">
      <c r="A58" s="159" t="str">
        <f>'Sept. Worksheet'!B92</f>
        <v>Other Savings</v>
      </c>
      <c r="B58" s="81"/>
      <c r="C58" s="81"/>
      <c r="D58" s="81">
        <f>'Sept. Worksheet'!C92</f>
        <v>0</v>
      </c>
      <c r="E58" s="98">
        <f t="shared" si="0"/>
        <v>0</v>
      </c>
      <c r="F58" s="198"/>
    </row>
    <row r="59" spans="1:6" ht="15.6" x14ac:dyDescent="0.3">
      <c r="A59" s="159" t="str">
        <f>'Sept. Worksheet'!B93</f>
        <v>-</v>
      </c>
      <c r="B59" s="81"/>
      <c r="C59" s="81"/>
      <c r="D59" s="81">
        <f>'Sept. Worksheet'!C93</f>
        <v>0</v>
      </c>
      <c r="E59" s="98">
        <f t="shared" si="0"/>
        <v>0</v>
      </c>
      <c r="F59" s="198"/>
    </row>
    <row r="60" spans="1:6" ht="15.6" x14ac:dyDescent="0.3">
      <c r="A60" s="159" t="str">
        <f>'Sept. Worksheet'!B94</f>
        <v>-</v>
      </c>
      <c r="B60" s="81"/>
      <c r="C60" s="81"/>
      <c r="D60" s="81">
        <f>'Sept. Worksheet'!C94</f>
        <v>0</v>
      </c>
      <c r="E60" s="98">
        <f t="shared" si="0"/>
        <v>0</v>
      </c>
      <c r="F60" s="198"/>
    </row>
    <row r="61" spans="1:6" ht="15.6" x14ac:dyDescent="0.3">
      <c r="A61" s="87" t="str">
        <f>'Sept. Worksheet'!B207</f>
        <v>Small Cash Purchases</v>
      </c>
      <c r="B61" s="81"/>
      <c r="C61" s="81">
        <f>'Sept. Worksheet'!C110</f>
        <v>0</v>
      </c>
      <c r="D61" s="81">
        <f>'Sept. Worksheet'!D110</f>
        <v>0</v>
      </c>
      <c r="E61" s="98"/>
      <c r="F61" s="198"/>
    </row>
    <row r="62" spans="1:6" ht="15.6" x14ac:dyDescent="0.3">
      <c r="A62" s="87" t="str">
        <f>'Sept. Worksheet'!B208</f>
        <v>Housing</v>
      </c>
      <c r="B62" s="81"/>
      <c r="C62" s="81">
        <f>'Sept. Worksheet'!C125-'Sept. Worksheet'!C115</f>
        <v>0</v>
      </c>
      <c r="D62" s="81">
        <f>'Sept. Worksheet'!D125-'Sept. Worksheet'!D115</f>
        <v>0</v>
      </c>
      <c r="E62" s="196" t="s">
        <v>193</v>
      </c>
      <c r="F62" s="198"/>
    </row>
    <row r="63" spans="1:6" ht="15.6" x14ac:dyDescent="0.3">
      <c r="A63" s="87" t="str">
        <f>'Sept. Worksheet'!B209</f>
        <v>Transportation</v>
      </c>
      <c r="B63" s="81"/>
      <c r="C63" s="81">
        <f>'Sept. Worksheet'!C140-'Sept. Worksheet'!C130-'Sept. Worksheet'!C131</f>
        <v>0</v>
      </c>
      <c r="D63" s="81">
        <f>'Sept. Worksheet'!D140-'Sept. Worksheet'!D130-'Sept. Worksheet'!D131</f>
        <v>0</v>
      </c>
      <c r="E63" s="196" t="s">
        <v>194</v>
      </c>
      <c r="F63" s="198"/>
    </row>
    <row r="64" spans="1:6" ht="15.6" x14ac:dyDescent="0.3">
      <c r="A64" s="87" t="str">
        <f>'Sept. Worksheet'!B210</f>
        <v>Insurance</v>
      </c>
      <c r="B64" s="81"/>
      <c r="C64" s="81">
        <f>'Sept. Worksheet'!C155</f>
        <v>0</v>
      </c>
      <c r="D64" s="81">
        <f>'Sept. Worksheet'!D155</f>
        <v>0</v>
      </c>
      <c r="E64" s="98"/>
      <c r="F64" s="198"/>
    </row>
    <row r="65" spans="1:6" ht="15.6" x14ac:dyDescent="0.3">
      <c r="A65" s="87" t="str">
        <f>'Sept. Worksheet'!B213</f>
        <v>Business, Medical &amp; Legal</v>
      </c>
      <c r="B65" s="81"/>
      <c r="C65" s="81">
        <f>'Sept. Worksheet'!C200</f>
        <v>0</v>
      </c>
      <c r="D65" s="81">
        <f>'Sept.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44" t="s">
        <v>109</v>
      </c>
      <c r="C70" s="245"/>
      <c r="D70" s="245"/>
      <c r="E70" s="245"/>
      <c r="F70" s="246"/>
    </row>
    <row r="71" spans="1:6" ht="18" x14ac:dyDescent="0.3">
      <c r="B71" s="253"/>
      <c r="C71" s="254"/>
      <c r="D71" s="254"/>
      <c r="E71" s="251" t="s">
        <v>95</v>
      </c>
      <c r="F71" s="252"/>
    </row>
    <row r="72" spans="1:6" x14ac:dyDescent="0.3">
      <c r="B72" s="100"/>
      <c r="C72" s="101"/>
      <c r="D72" s="102"/>
      <c r="E72" s="103" t="str">
        <f>'Sept. Worksheet'!B232</f>
        <v>401k / IRA / Retirement</v>
      </c>
      <c r="F72" s="104">
        <f>'Sept. Worksheet'!C232</f>
        <v>0</v>
      </c>
    </row>
    <row r="73" spans="1:6" ht="15.6" customHeight="1" x14ac:dyDescent="0.3">
      <c r="B73" s="105"/>
      <c r="C73" s="103" t="str">
        <f>'Sept. Worksheet'!B231</f>
        <v>Emergency Savings</v>
      </c>
      <c r="D73" s="154">
        <f>'Sept. Worksheet'!C231</f>
        <v>0</v>
      </c>
      <c r="E73" s="103" t="str">
        <f>'Sept. Worksheet'!B233</f>
        <v>Mutual Funds</v>
      </c>
      <c r="F73" s="104">
        <f>'Sept. Worksheet'!C233</f>
        <v>0</v>
      </c>
    </row>
    <row r="74" spans="1:6" ht="15.6" customHeight="1" x14ac:dyDescent="0.3">
      <c r="B74" s="247" t="s">
        <v>96</v>
      </c>
      <c r="C74" s="248"/>
      <c r="D74" s="61">
        <f>C67*3</f>
        <v>0</v>
      </c>
      <c r="E74" s="103" t="str">
        <f>'Sept. Worksheet'!B234</f>
        <v>Stocks</v>
      </c>
      <c r="F74" s="104">
        <f>'Sept. Worksheet'!C234</f>
        <v>0</v>
      </c>
    </row>
    <row r="75" spans="1:6" ht="15.6" customHeight="1" x14ac:dyDescent="0.3">
      <c r="B75" s="247" t="s">
        <v>17</v>
      </c>
      <c r="C75" s="248"/>
      <c r="D75" s="106" t="e">
        <f>E67/F67</f>
        <v>#DIV/0!</v>
      </c>
      <c r="E75" s="103" t="str">
        <f>'Sept. Worksheet'!B235</f>
        <v>Bonds</v>
      </c>
      <c r="F75" s="104">
        <f>'Sept. Worksheet'!C235</f>
        <v>0</v>
      </c>
    </row>
    <row r="76" spans="1:6" ht="15.6" customHeight="1" x14ac:dyDescent="0.3">
      <c r="B76" s="242" t="s">
        <v>16</v>
      </c>
      <c r="C76" s="243"/>
      <c r="D76" s="107">
        <f>E67+'Aug. Money Tracker'!D76</f>
        <v>0</v>
      </c>
      <c r="E76" s="103" t="str">
        <f>'Sept. Worksheet'!B236</f>
        <v>College Funds</v>
      </c>
      <c r="F76" s="104">
        <f>'Sept. Worksheet'!C236</f>
        <v>0</v>
      </c>
    </row>
    <row r="77" spans="1:6" ht="15.6" customHeight="1" x14ac:dyDescent="0.3">
      <c r="B77" s="249" t="s">
        <v>4</v>
      </c>
      <c r="C77" s="250"/>
      <c r="D77" s="108">
        <f>D49+'Aug. Money Tracker'!D77</f>
        <v>0</v>
      </c>
      <c r="E77" s="103" t="str">
        <f>'Sept. Worksheet'!B237</f>
        <v>Other Savings</v>
      </c>
      <c r="F77" s="104">
        <f>'Sept. Worksheet'!C237</f>
        <v>0</v>
      </c>
    </row>
    <row r="78" spans="1:6" x14ac:dyDescent="0.3">
      <c r="B78" s="242" t="s">
        <v>0</v>
      </c>
      <c r="C78" s="243"/>
      <c r="D78" s="109">
        <f>D73+SUM(F72:F77)</f>
        <v>0</v>
      </c>
      <c r="E78" s="110" t="s">
        <v>1</v>
      </c>
      <c r="F78" s="111">
        <f>'Sept. Worksheet'!E243+'Sept. Worksheet'!E244</f>
        <v>0</v>
      </c>
    </row>
    <row r="79" spans="1:6" x14ac:dyDescent="0.3">
      <c r="B79" s="242" t="s">
        <v>2</v>
      </c>
      <c r="C79" s="243"/>
      <c r="D79" s="112">
        <f>D73+SUM(F72:F79)</f>
        <v>0</v>
      </c>
      <c r="E79" s="48" t="s">
        <v>3</v>
      </c>
      <c r="F79" s="111">
        <f>SUM('Sept.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  <mergeCell ref="A9:B9"/>
    <mergeCell ref="A1:F1"/>
    <mergeCell ref="A2:F2"/>
    <mergeCell ref="B4:C4"/>
    <mergeCell ref="B5:C5"/>
    <mergeCell ref="A8:B8"/>
    <mergeCell ref="B6:C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9961C-8319-4BDA-B422-1F157EB300E9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37" t="s">
        <v>184</v>
      </c>
      <c r="B1" s="237"/>
      <c r="C1" s="237"/>
      <c r="D1" s="237"/>
      <c r="E1" s="237"/>
      <c r="F1" s="237"/>
      <c r="G1" s="237"/>
      <c r="H1" s="237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40" t="s">
        <v>125</v>
      </c>
      <c r="B18" s="240"/>
      <c r="C18" s="240"/>
      <c r="D18" s="240"/>
      <c r="E18" s="240"/>
      <c r="F18" s="240"/>
      <c r="G18" s="240"/>
      <c r="H18" s="240"/>
    </row>
    <row r="19" spans="1:8" s="2" customFormat="1" ht="15.6" x14ac:dyDescent="0.3">
      <c r="A19" s="239" t="s">
        <v>126</v>
      </c>
      <c r="B19" s="239"/>
      <c r="C19" s="239"/>
      <c r="D19" s="239"/>
      <c r="E19" s="239"/>
    </row>
    <row r="20" spans="1:8" s="2" customFormat="1" x14ac:dyDescent="0.3"/>
    <row r="21" spans="1:8" s="2" customFormat="1" ht="18" x14ac:dyDescent="0.35">
      <c r="B21" s="238" t="s">
        <v>121</v>
      </c>
      <c r="C21" s="238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41" t="s">
        <v>127</v>
      </c>
      <c r="B41" s="241"/>
      <c r="C41" s="241"/>
      <c r="D41" s="241"/>
      <c r="E41" s="241"/>
      <c r="F41" s="241"/>
      <c r="G41" s="241"/>
      <c r="H41" s="241"/>
    </row>
    <row r="42" spans="1:11" s="14" customFormat="1" ht="15.6" x14ac:dyDescent="0.3">
      <c r="A42" s="264" t="s">
        <v>61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33" t="s">
        <v>122</v>
      </c>
      <c r="C45" s="233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5" t="s">
        <v>128</v>
      </c>
      <c r="B65" s="235"/>
      <c r="C65" s="235"/>
      <c r="D65" s="235"/>
      <c r="E65" s="235"/>
      <c r="F65" s="235"/>
      <c r="G65" s="235"/>
      <c r="H65" s="235"/>
      <c r="I65" s="204"/>
      <c r="J65" s="204"/>
    </row>
    <row r="66" spans="1:10" s="37" customFormat="1" ht="15.6" x14ac:dyDescent="0.3">
      <c r="A66" s="265" t="s">
        <v>129</v>
      </c>
      <c r="B66" s="265"/>
      <c r="C66" s="265"/>
      <c r="D66" s="265"/>
      <c r="E66" s="265"/>
      <c r="F66" s="265"/>
      <c r="G66" s="265"/>
      <c r="H66" s="265"/>
      <c r="I66" s="265"/>
      <c r="J66" s="265"/>
    </row>
    <row r="67" spans="1:10" s="37" customFormat="1" x14ac:dyDescent="0.3"/>
    <row r="68" spans="1:10" s="37" customFormat="1" ht="18" x14ac:dyDescent="0.35">
      <c r="B68" s="231" t="s">
        <v>123</v>
      </c>
      <c r="C68" s="231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1" t="s">
        <v>124</v>
      </c>
      <c r="C83" s="231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2" t="s">
        <v>130</v>
      </c>
      <c r="C98" s="232"/>
      <c r="D98" s="232"/>
      <c r="E98" s="232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2" t="s">
        <v>132</v>
      </c>
      <c r="C113" s="232"/>
      <c r="D113" s="232"/>
      <c r="E113" s="232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2" t="s">
        <v>131</v>
      </c>
      <c r="C128" s="232"/>
      <c r="D128" s="232"/>
      <c r="E128" s="232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2" t="s">
        <v>155</v>
      </c>
      <c r="C143" s="232"/>
      <c r="D143" s="232"/>
      <c r="E143" s="232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2" t="s">
        <v>203</v>
      </c>
      <c r="C158" s="232"/>
      <c r="D158" s="232"/>
      <c r="E158" s="232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2" t="s">
        <v>166</v>
      </c>
      <c r="C173" s="232"/>
      <c r="D173" s="232"/>
      <c r="E173" s="232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2" t="s">
        <v>173</v>
      </c>
      <c r="C188" s="232"/>
      <c r="D188" s="232"/>
      <c r="E188" s="232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1" t="s">
        <v>168</v>
      </c>
      <c r="C203" s="231"/>
      <c r="D203" s="231"/>
      <c r="E203" s="231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'Oct.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24" t="s">
        <v>176</v>
      </c>
      <c r="C221" s="224"/>
      <c r="D221" s="162"/>
      <c r="E221" s="38"/>
    </row>
    <row r="222" spans="1:6" s="37" customFormat="1" ht="18" customHeight="1" x14ac:dyDescent="0.3">
      <c r="B222" s="225" t="s">
        <v>177</v>
      </c>
      <c r="C222" s="225"/>
      <c r="D222" s="225"/>
      <c r="E222" s="225"/>
    </row>
    <row r="223" spans="1:6" s="37" customFormat="1" ht="18" customHeight="1" x14ac:dyDescent="0.3">
      <c r="B223" s="266" t="s">
        <v>178</v>
      </c>
      <c r="C223" s="266"/>
      <c r="D223" s="266"/>
      <c r="E223" s="266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29" t="s">
        <v>133</v>
      </c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</row>
    <row r="227" spans="1:11" s="26" customFormat="1" ht="15.6" x14ac:dyDescent="0.3">
      <c r="A227" s="267" t="s">
        <v>134</v>
      </c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</row>
    <row r="228" spans="1:11" s="26" customFormat="1" x14ac:dyDescent="0.3"/>
    <row r="229" spans="1:11" s="26" customFormat="1" ht="18" x14ac:dyDescent="0.35">
      <c r="B229" s="228" t="s">
        <v>0</v>
      </c>
      <c r="C229" s="228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28" t="s">
        <v>67</v>
      </c>
      <c r="C241" s="228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26" t="s">
        <v>59</v>
      </c>
      <c r="C253" s="227"/>
      <c r="D253" s="227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  <mergeCell ref="B98:E98"/>
    <mergeCell ref="B113:E113"/>
    <mergeCell ref="A65:H65"/>
    <mergeCell ref="A66:J66"/>
    <mergeCell ref="B68:C68"/>
    <mergeCell ref="B83:C83"/>
    <mergeCell ref="A18:H18"/>
    <mergeCell ref="A19:E19"/>
    <mergeCell ref="B21:C21"/>
    <mergeCell ref="A41:H41"/>
    <mergeCell ref="A42:K42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599B1-2D78-4F97-9AC5-73001D61B971}">
  <sheetPr>
    <pageSetUpPr fitToPage="1"/>
  </sheetPr>
  <dimension ref="A1:M82"/>
  <sheetViews>
    <sheetView showGridLines="0" zoomScaleNormal="100" workbookViewId="0">
      <selection activeCell="E4" sqref="E4"/>
    </sheetView>
  </sheetViews>
  <sheetFormatPr defaultRowHeight="14.4" x14ac:dyDescent="0.3"/>
  <cols>
    <col min="1" max="1" width="32.777343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x14ac:dyDescent="0.4">
      <c r="A1" s="257" t="s">
        <v>136</v>
      </c>
      <c r="B1" s="257"/>
      <c r="C1" s="257"/>
      <c r="D1" s="257"/>
      <c r="E1" s="257"/>
      <c r="F1" s="257"/>
    </row>
    <row r="2" spans="1:13" x14ac:dyDescent="0.3">
      <c r="A2" s="258" t="s">
        <v>99</v>
      </c>
      <c r="B2" s="258"/>
      <c r="C2" s="258"/>
      <c r="D2" s="258"/>
      <c r="E2" s="258"/>
      <c r="F2" s="258"/>
    </row>
    <row r="3" spans="1:13" ht="15.6" x14ac:dyDescent="0.3">
      <c r="B3" s="50"/>
      <c r="C3" s="50"/>
      <c r="D3" s="50"/>
      <c r="E3" s="197" t="s">
        <v>7</v>
      </c>
      <c r="F3" s="197" t="s">
        <v>21</v>
      </c>
    </row>
    <row r="4" spans="1:13" ht="19.95" customHeight="1" x14ac:dyDescent="0.45">
      <c r="A4" s="152" t="s">
        <v>5</v>
      </c>
      <c r="B4" s="259" t="str">
        <f>'Jan. Worksheet'!C13</f>
        <v>Your Name</v>
      </c>
      <c r="C4" s="259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60" t="str">
        <f>'Jan. Worksheet'!C14</f>
        <v>Today's Date</v>
      </c>
      <c r="C5" s="260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63" t="str">
        <f>'Jan. Worksheet'!C15</f>
        <v>Last Month</v>
      </c>
      <c r="C6" s="263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61" t="s">
        <v>13</v>
      </c>
      <c r="B8" s="262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55" t="s">
        <v>8</v>
      </c>
      <c r="B9" s="256"/>
      <c r="C9" s="165" t="s">
        <v>9</v>
      </c>
      <c r="D9" s="165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'Jan. Worksheet'!C23</f>
        <v>0</v>
      </c>
    </row>
    <row r="12" spans="1:13" ht="15.6" x14ac:dyDescent="0.3">
      <c r="A12" s="158" t="str">
        <f>'Jan. Worksheet'!B47</f>
        <v>Mortgage</v>
      </c>
      <c r="B12" s="79">
        <f>'Jan. Worksheet'!C47</f>
        <v>0</v>
      </c>
      <c r="C12" s="79">
        <f>'Jan. Worksheet'!E47</f>
        <v>0</v>
      </c>
      <c r="D12" s="79">
        <f>'Jan. Worksheet'!F47</f>
        <v>0</v>
      </c>
      <c r="E12" s="96">
        <f>'Jan. Worksheet'!G47</f>
        <v>0</v>
      </c>
      <c r="F12" s="97">
        <f>'Jan. Worksheet'!C24</f>
        <v>0</v>
      </c>
    </row>
    <row r="13" spans="1:13" ht="15.6" x14ac:dyDescent="0.3">
      <c r="A13" s="158" t="str">
        <f>'Jan. Worksheet'!B48</f>
        <v>Car Loan</v>
      </c>
      <c r="B13" s="79">
        <f>'Jan. Worksheet'!C48</f>
        <v>0</v>
      </c>
      <c r="C13" s="79">
        <f>'Jan. Worksheet'!E48</f>
        <v>0</v>
      </c>
      <c r="D13" s="79">
        <f>'Jan. Worksheet'!F48</f>
        <v>0</v>
      </c>
      <c r="E13" s="96">
        <f>'Jan. Worksheet'!G48</f>
        <v>0</v>
      </c>
      <c r="F13" s="97">
        <f>'Jan. Worksheet'!C25</f>
        <v>0</v>
      </c>
    </row>
    <row r="14" spans="1:13" ht="15.6" x14ac:dyDescent="0.3">
      <c r="A14" s="158" t="str">
        <f>'Jan. Worksheet'!B49</f>
        <v>Car Loan</v>
      </c>
      <c r="B14" s="79">
        <f>'Jan. Worksheet'!C49</f>
        <v>0</v>
      </c>
      <c r="C14" s="79">
        <f>'Jan. Worksheet'!E49</f>
        <v>0</v>
      </c>
      <c r="D14" s="79">
        <f>'Jan. Worksheet'!F49</f>
        <v>0</v>
      </c>
      <c r="E14" s="96">
        <f>'Jan. Worksheet'!G49</f>
        <v>0</v>
      </c>
      <c r="F14" s="97">
        <f>'Jan. Worksheet'!C26</f>
        <v>0</v>
      </c>
    </row>
    <row r="15" spans="1:13" ht="15.6" x14ac:dyDescent="0.3">
      <c r="A15" s="158" t="str">
        <f>'Jan. Worksheet'!B50</f>
        <v>Credit Card (Click to edit)</v>
      </c>
      <c r="B15" s="79">
        <f>'Jan. Worksheet'!C50</f>
        <v>0</v>
      </c>
      <c r="C15" s="79">
        <f>'Jan. Worksheet'!E50</f>
        <v>0</v>
      </c>
      <c r="D15" s="79">
        <f>'Jan. Worksheet'!F50</f>
        <v>0</v>
      </c>
      <c r="E15" s="80"/>
      <c r="F15" s="97">
        <f>'Jan. Worksheet'!C27</f>
        <v>0</v>
      </c>
    </row>
    <row r="16" spans="1:13" ht="15.6" x14ac:dyDescent="0.3">
      <c r="A16" s="158" t="str">
        <f>'Jan. Worksheet'!B51</f>
        <v>Credit Card</v>
      </c>
      <c r="B16" s="79">
        <f>'Jan. Worksheet'!C51</f>
        <v>0</v>
      </c>
      <c r="C16" s="79">
        <f>'Jan. Worksheet'!E51</f>
        <v>0</v>
      </c>
      <c r="D16" s="79">
        <f>'Jan. Worksheet'!F51</f>
        <v>0</v>
      </c>
      <c r="E16" s="80"/>
      <c r="F16" s="97">
        <f>'Jan. Worksheet'!C28</f>
        <v>0</v>
      </c>
    </row>
    <row r="17" spans="1:6" ht="15.6" x14ac:dyDescent="0.3">
      <c r="A17" s="158" t="str">
        <f>'Jan. Worksheet'!B52</f>
        <v>Student Loan</v>
      </c>
      <c r="B17" s="79">
        <f>'Jan. Worksheet'!C52</f>
        <v>0</v>
      </c>
      <c r="C17" s="79">
        <f>'Jan. Worksheet'!E52</f>
        <v>0</v>
      </c>
      <c r="D17" s="79">
        <f>'Jan. Worksheet'!F52</f>
        <v>0</v>
      </c>
      <c r="E17" s="80"/>
      <c r="F17" s="97">
        <f>'Jan. Worksheet'!C29</f>
        <v>0</v>
      </c>
    </row>
    <row r="18" spans="1:6" ht="15.6" x14ac:dyDescent="0.3">
      <c r="A18" s="158" t="str">
        <f>'Jan. Worksheet'!B53</f>
        <v>Mom / Dad</v>
      </c>
      <c r="B18" s="79">
        <f>'Jan. Worksheet'!C53</f>
        <v>0</v>
      </c>
      <c r="C18" s="79">
        <f>'Jan. Worksheet'!E53</f>
        <v>0</v>
      </c>
      <c r="D18" s="79">
        <f>'Jan. Worksheet'!F53</f>
        <v>0</v>
      </c>
      <c r="E18" s="80"/>
      <c r="F18" s="97">
        <f>'Jan. Worksheet'!C30</f>
        <v>0</v>
      </c>
    </row>
    <row r="19" spans="1:6" ht="15.6" x14ac:dyDescent="0.3">
      <c r="A19" s="158" t="str">
        <f>'Jan. Worksheet'!B54</f>
        <v>Uncle Bob</v>
      </c>
      <c r="B19" s="79">
        <f>'Jan. Worksheet'!C54</f>
        <v>0</v>
      </c>
      <c r="C19" s="79">
        <f>'Jan. Worksheet'!E54</f>
        <v>0</v>
      </c>
      <c r="D19" s="79">
        <f>'Jan. Worksheet'!F54</f>
        <v>0</v>
      </c>
      <c r="E19" s="80"/>
      <c r="F19" s="97">
        <f>'Jan. Worksheet'!C31</f>
        <v>0</v>
      </c>
    </row>
    <row r="20" spans="1:6" ht="15.6" x14ac:dyDescent="0.3">
      <c r="A20" s="158" t="str">
        <f>'Jan. Worksheet'!B55</f>
        <v>Hospital / Medical / Dental</v>
      </c>
      <c r="B20" s="79">
        <f>'Jan. Worksheet'!C55</f>
        <v>0</v>
      </c>
      <c r="C20" s="79">
        <f>'Jan. Worksheet'!E55</f>
        <v>0</v>
      </c>
      <c r="D20" s="79">
        <f>'Jan. Worksheet'!F55</f>
        <v>0</v>
      </c>
      <c r="E20" s="80"/>
      <c r="F20" s="97">
        <f>'Jan. Worksheet'!C32</f>
        <v>0</v>
      </c>
    </row>
    <row r="21" spans="1:6" ht="15.6" x14ac:dyDescent="0.3">
      <c r="A21" s="158" t="str">
        <f>'Jan. Worksheet'!B56</f>
        <v>Other</v>
      </c>
      <c r="B21" s="79">
        <f>'Jan. Worksheet'!C56</f>
        <v>0</v>
      </c>
      <c r="C21" s="79">
        <f>'Jan. Worksheet'!E56</f>
        <v>0</v>
      </c>
      <c r="D21" s="79">
        <f>'Jan. Worksheet'!F56</f>
        <v>0</v>
      </c>
      <c r="E21" s="80"/>
      <c r="F21" s="97">
        <f>'Jan. Worksheet'!C33</f>
        <v>0</v>
      </c>
    </row>
    <row r="22" spans="1:6" ht="15.6" x14ac:dyDescent="0.3">
      <c r="A22" s="158" t="str">
        <f>'Jan. Worksheet'!B57</f>
        <v>-</v>
      </c>
      <c r="B22" s="79">
        <f>'Jan. Worksheet'!C57</f>
        <v>0</v>
      </c>
      <c r="C22" s="79">
        <f>'Jan. Worksheet'!E57</f>
        <v>0</v>
      </c>
      <c r="D22" s="79">
        <f>'Jan. Worksheet'!F57</f>
        <v>0</v>
      </c>
      <c r="E22" s="80"/>
      <c r="F22" s="97">
        <f>'Jan. Worksheet'!C34</f>
        <v>0</v>
      </c>
    </row>
    <row r="23" spans="1:6" ht="15.6" x14ac:dyDescent="0.3">
      <c r="A23" s="158" t="str">
        <f>'Jan. Worksheet'!B58</f>
        <v>-</v>
      </c>
      <c r="B23" s="79">
        <f>'Jan. Worksheet'!C58</f>
        <v>0</v>
      </c>
      <c r="C23" s="79">
        <f>'Jan. Worksheet'!E58</f>
        <v>0</v>
      </c>
      <c r="D23" s="79">
        <f>'Jan. Worksheet'!F58</f>
        <v>0</v>
      </c>
      <c r="E23" s="80"/>
      <c r="F23" s="97">
        <f>'Jan. Worksheet'!C35</f>
        <v>0</v>
      </c>
    </row>
    <row r="24" spans="1:6" ht="15.6" x14ac:dyDescent="0.3">
      <c r="A24" s="158" t="str">
        <f>'Jan. Worksheet'!B59</f>
        <v>-</v>
      </c>
      <c r="B24" s="79">
        <f>'Jan. Worksheet'!C59</f>
        <v>0</v>
      </c>
      <c r="C24" s="79">
        <f>'Jan. Worksheet'!E59</f>
        <v>0</v>
      </c>
      <c r="D24" s="79">
        <f>'Jan. Worksheet'!F59</f>
        <v>0</v>
      </c>
      <c r="E24" s="80"/>
      <c r="F24" s="97">
        <f>'Jan. Worksheet'!C36</f>
        <v>0</v>
      </c>
    </row>
    <row r="25" spans="1:6" ht="15.6" x14ac:dyDescent="0.3">
      <c r="A25" s="158" t="str">
        <f>'Jan. Worksheet'!B60</f>
        <v>-</v>
      </c>
      <c r="B25" s="79">
        <f>'Jan. Worksheet'!C60</f>
        <v>0</v>
      </c>
      <c r="C25" s="79">
        <f>'Jan. Worksheet'!E60</f>
        <v>0</v>
      </c>
      <c r="D25" s="79">
        <f>'Jan. Worksheet'!F60</f>
        <v>0</v>
      </c>
      <c r="E25" s="80"/>
      <c r="F25" s="97">
        <f>'Jan. Worksheet'!C37</f>
        <v>0</v>
      </c>
    </row>
    <row r="26" spans="1:6" ht="15.6" x14ac:dyDescent="0.3">
      <c r="A26" s="158" t="str">
        <f>'Jan. Worksheet'!B61</f>
        <v>-</v>
      </c>
      <c r="B26" s="79">
        <f>'Jan. Worksheet'!C61</f>
        <v>0</v>
      </c>
      <c r="C26" s="79">
        <f>'Jan. Worksheet'!E61</f>
        <v>0</v>
      </c>
      <c r="D26" s="79">
        <f>'Jan. Worksheet'!F61</f>
        <v>0</v>
      </c>
      <c r="E26" s="80"/>
      <c r="F26" s="97"/>
    </row>
    <row r="27" spans="1:6" ht="15.6" x14ac:dyDescent="0.3">
      <c r="A27" s="87" t="str">
        <f>'Jan.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'Jan. Worksheet'!B160</f>
        <v>His Credit Card</v>
      </c>
      <c r="B28" s="81"/>
      <c r="C28" s="81">
        <f>'Jan. Worksheet'!D160</f>
        <v>0</v>
      </c>
      <c r="D28" s="81">
        <f>'Jan. Worksheet'!E160</f>
        <v>0</v>
      </c>
      <c r="E28" s="98"/>
      <c r="F28" s="198"/>
    </row>
    <row r="29" spans="1:6" ht="15.6" x14ac:dyDescent="0.3">
      <c r="A29" s="159" t="str">
        <f>'Jan. Worksheet'!B161</f>
        <v>Her Credit Card</v>
      </c>
      <c r="B29" s="81"/>
      <c r="C29" s="81">
        <f>'Jan. Worksheet'!D161</f>
        <v>0</v>
      </c>
      <c r="D29" s="81">
        <f>'Jan. Worksheet'!E161</f>
        <v>0</v>
      </c>
      <c r="E29" s="98"/>
      <c r="F29" s="198"/>
    </row>
    <row r="30" spans="1:6" ht="15.6" x14ac:dyDescent="0.3">
      <c r="A30" s="159" t="str">
        <f>'Jan. Worksheet'!B162</f>
        <v>Checks</v>
      </c>
      <c r="B30" s="81"/>
      <c r="C30" s="81">
        <f>'Jan. Worksheet'!D162</f>
        <v>0</v>
      </c>
      <c r="D30" s="81">
        <f>'Jan. Worksheet'!E162</f>
        <v>0</v>
      </c>
      <c r="E30" s="98"/>
      <c r="F30" s="198"/>
    </row>
    <row r="31" spans="1:6" ht="15.6" x14ac:dyDescent="0.3">
      <c r="A31" s="159" t="str">
        <f>'Jan. Worksheet'!B163</f>
        <v>Apple Pay</v>
      </c>
      <c r="B31" s="81"/>
      <c r="C31" s="81">
        <f>'Jan. Worksheet'!D163</f>
        <v>0</v>
      </c>
      <c r="D31" s="81">
        <f>'Jan. Worksheet'!E163</f>
        <v>0</v>
      </c>
      <c r="E31" s="98"/>
      <c r="F31" s="198"/>
    </row>
    <row r="32" spans="1:6" ht="15.6" x14ac:dyDescent="0.3">
      <c r="A32" s="159" t="str">
        <f>'Jan. Worksheet'!B164</f>
        <v>PayPal</v>
      </c>
      <c r="B32" s="81"/>
      <c r="C32" s="81">
        <f>'Jan. Worksheet'!D164</f>
        <v>0</v>
      </c>
      <c r="D32" s="81">
        <f>'Jan. Worksheet'!E164</f>
        <v>0</v>
      </c>
      <c r="E32" s="98"/>
      <c r="F32" s="198"/>
    </row>
    <row r="33" spans="1:6" ht="15.6" x14ac:dyDescent="0.3">
      <c r="A33" s="159" t="str">
        <f>'Jan. Worksheet'!B165</f>
        <v>Venmo</v>
      </c>
      <c r="B33" s="81"/>
      <c r="C33" s="81">
        <f>'Jan. Worksheet'!D165</f>
        <v>0</v>
      </c>
      <c r="D33" s="81">
        <f>'Jan. Worksheet'!E165</f>
        <v>0</v>
      </c>
      <c r="E33" s="98"/>
      <c r="F33" s="198"/>
    </row>
    <row r="34" spans="1:6" ht="15.6" x14ac:dyDescent="0.3">
      <c r="A34" s="159" t="str">
        <f>'Jan. Worksheet'!B166</f>
        <v>Other</v>
      </c>
      <c r="B34" s="81"/>
      <c r="C34" s="81">
        <f>'Jan. Worksheet'!D166</f>
        <v>0</v>
      </c>
      <c r="D34" s="81">
        <f>'Jan. Worksheet'!E166</f>
        <v>0</v>
      </c>
      <c r="E34" s="98"/>
      <c r="F34" s="198"/>
    </row>
    <row r="35" spans="1:6" ht="15.6" x14ac:dyDescent="0.3">
      <c r="A35" s="159" t="str">
        <f>'Jan. Worksheet'!B167</f>
        <v>-</v>
      </c>
      <c r="B35" s="81"/>
      <c r="C35" s="81">
        <f>'Jan. Worksheet'!D167</f>
        <v>0</v>
      </c>
      <c r="D35" s="81">
        <f>'Jan. Worksheet'!E167</f>
        <v>0</v>
      </c>
      <c r="E35" s="98"/>
      <c r="F35" s="198"/>
    </row>
    <row r="36" spans="1:6" ht="15.6" x14ac:dyDescent="0.3">
      <c r="A36" s="159" t="str">
        <f>'Jan. Worksheet'!B168</f>
        <v>-</v>
      </c>
      <c r="B36" s="81"/>
      <c r="C36" s="81">
        <f>'Jan. Worksheet'!D168</f>
        <v>0</v>
      </c>
      <c r="D36" s="81">
        <f>'Jan. Worksheet'!E168</f>
        <v>0</v>
      </c>
      <c r="E36" s="98"/>
      <c r="F36" s="198"/>
    </row>
    <row r="37" spans="1:6" ht="15.6" x14ac:dyDescent="0.3">
      <c r="A37" s="159" t="str">
        <f>'Jan. Worksheet'!B169</f>
        <v>-</v>
      </c>
      <c r="B37" s="81"/>
      <c r="C37" s="81">
        <f>'Jan. Worksheet'!D169</f>
        <v>0</v>
      </c>
      <c r="D37" s="81">
        <f>'Jan. Worksheet'!E169</f>
        <v>0</v>
      </c>
      <c r="E37" s="98"/>
      <c r="F37" s="198"/>
    </row>
    <row r="38" spans="1:6" ht="15.6" x14ac:dyDescent="0.3">
      <c r="A38" s="87" t="str">
        <f>'Jan.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'Jan. Worksheet'!B175</f>
        <v>Cell Phone (Click to edit)</v>
      </c>
      <c r="B39" s="81"/>
      <c r="C39" s="81">
        <f>'Jan. Worksheet'!C175</f>
        <v>0</v>
      </c>
      <c r="D39" s="81">
        <f>'Jan. Worksheet'!D175</f>
        <v>0</v>
      </c>
      <c r="E39" s="98"/>
      <c r="F39" s="198"/>
    </row>
    <row r="40" spans="1:6" ht="15.6" x14ac:dyDescent="0.3">
      <c r="A40" s="159" t="str">
        <f>'Jan. Worksheet'!B176</f>
        <v>Internet</v>
      </c>
      <c r="B40" s="81"/>
      <c r="C40" s="81">
        <f>'Jan. Worksheet'!C176</f>
        <v>0</v>
      </c>
      <c r="D40" s="81">
        <f>'Jan. Worksheet'!D176</f>
        <v>0</v>
      </c>
      <c r="E40" s="98"/>
      <c r="F40" s="198"/>
    </row>
    <row r="41" spans="1:6" ht="15.6" x14ac:dyDescent="0.3">
      <c r="A41" s="159" t="str">
        <f>'Jan. Worksheet'!B177</f>
        <v>Cable</v>
      </c>
      <c r="B41" s="81"/>
      <c r="C41" s="81">
        <f>'Jan. Worksheet'!C177</f>
        <v>0</v>
      </c>
      <c r="D41" s="81">
        <f>'Jan. Worksheet'!D177</f>
        <v>0</v>
      </c>
      <c r="E41" s="98"/>
      <c r="F41" s="198"/>
    </row>
    <row r="42" spans="1:6" ht="15.6" x14ac:dyDescent="0.3">
      <c r="A42" s="159" t="str">
        <f>'Jan. Worksheet'!B178</f>
        <v>Netflix</v>
      </c>
      <c r="B42" s="81"/>
      <c r="C42" s="81">
        <f>'Jan. Worksheet'!C178</f>
        <v>0</v>
      </c>
      <c r="D42" s="81">
        <f>'Jan. Worksheet'!D178</f>
        <v>0</v>
      </c>
      <c r="E42" s="98"/>
      <c r="F42" s="198"/>
    </row>
    <row r="43" spans="1:6" ht="15.6" x14ac:dyDescent="0.3">
      <c r="A43" s="159" t="str">
        <f>'Jan. Worksheet'!B179</f>
        <v>Subscriptions</v>
      </c>
      <c r="B43" s="81"/>
      <c r="C43" s="81">
        <f>'Jan. Worksheet'!C179</f>
        <v>0</v>
      </c>
      <c r="D43" s="81">
        <f>'Jan. Worksheet'!D179</f>
        <v>0</v>
      </c>
      <c r="E43" s="98"/>
      <c r="F43" s="198"/>
    </row>
    <row r="44" spans="1:6" ht="15.6" x14ac:dyDescent="0.3">
      <c r="A44" s="159" t="str">
        <f>'Jan. Worksheet'!B180</f>
        <v>Memberships</v>
      </c>
      <c r="B44" s="81"/>
      <c r="C44" s="81">
        <f>'Jan. Worksheet'!C180</f>
        <v>0</v>
      </c>
      <c r="D44" s="81">
        <f>'Jan. Worksheet'!D180</f>
        <v>0</v>
      </c>
      <c r="E44" s="98"/>
      <c r="F44" s="198"/>
    </row>
    <row r="45" spans="1:6" ht="15.6" x14ac:dyDescent="0.3">
      <c r="A45" s="159" t="str">
        <f>'Jan. Worksheet'!B181</f>
        <v>Kids Stuff</v>
      </c>
      <c r="B45" s="81"/>
      <c r="C45" s="81">
        <f>'Jan. Worksheet'!C181</f>
        <v>0</v>
      </c>
      <c r="D45" s="81">
        <f>'Jan. Worksheet'!D181</f>
        <v>0</v>
      </c>
      <c r="E45" s="98"/>
      <c r="F45" s="198"/>
    </row>
    <row r="46" spans="1:6" ht="15.6" x14ac:dyDescent="0.3">
      <c r="A46" s="159" t="str">
        <f>'Jan. Worksheet'!B182</f>
        <v>Other</v>
      </c>
      <c r="B46" s="81"/>
      <c r="C46" s="81">
        <f>'Jan. Worksheet'!C182</f>
        <v>0</v>
      </c>
      <c r="D46" s="81">
        <f>'Jan. Worksheet'!D182</f>
        <v>0</v>
      </c>
      <c r="E46" s="98"/>
      <c r="F46" s="198"/>
    </row>
    <row r="47" spans="1:6" ht="15.6" x14ac:dyDescent="0.3">
      <c r="A47" s="159" t="str">
        <f>'Jan. Worksheet'!B183</f>
        <v>-</v>
      </c>
      <c r="B47" s="81"/>
      <c r="C47" s="81">
        <f>'Jan. Worksheet'!C183</f>
        <v>0</v>
      </c>
      <c r="D47" s="81">
        <f>'Jan. Worksheet'!D183</f>
        <v>0</v>
      </c>
      <c r="E47" s="98"/>
      <c r="F47" s="198"/>
    </row>
    <row r="48" spans="1:6" ht="15.6" x14ac:dyDescent="0.3">
      <c r="A48" s="159" t="str">
        <f>'Jan. Worksheet'!B184</f>
        <v>-</v>
      </c>
      <c r="B48" s="81"/>
      <c r="C48" s="81">
        <f>'Jan. Worksheet'!C184</f>
        <v>0</v>
      </c>
      <c r="D48" s="81">
        <f>'Jan. Worksheet'!D184</f>
        <v>0</v>
      </c>
      <c r="E48" s="98"/>
      <c r="F48" s="198"/>
    </row>
    <row r="49" spans="1:6" ht="15.6" x14ac:dyDescent="0.3">
      <c r="A49" s="87" t="str">
        <f>'Jan. Worksheet'!B205</f>
        <v>Giving</v>
      </c>
      <c r="B49" s="81"/>
      <c r="C49" s="81"/>
      <c r="D49" s="81">
        <f>'Jan.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'Jan. Worksheet'!B85</f>
        <v>Emergency Savings</v>
      </c>
      <c r="B51" s="81"/>
      <c r="C51" s="81"/>
      <c r="D51" s="81">
        <f>'Jan. Worksheet'!C85</f>
        <v>0</v>
      </c>
      <c r="E51" s="98">
        <f>D51</f>
        <v>0</v>
      </c>
      <c r="F51" s="97"/>
    </row>
    <row r="52" spans="1:6" ht="15.6" x14ac:dyDescent="0.3">
      <c r="A52" s="159" t="str">
        <f>'Jan. Worksheet'!B86</f>
        <v>401k / IRA (pre-tax contributions)</v>
      </c>
      <c r="B52" s="81"/>
      <c r="C52" s="81"/>
      <c r="D52" s="81"/>
      <c r="E52" s="98">
        <f>'Jan. Worksheet'!C86</f>
        <v>0</v>
      </c>
      <c r="F52" s="97"/>
    </row>
    <row r="53" spans="1:6" ht="15.6" x14ac:dyDescent="0.3">
      <c r="A53" s="159" t="str">
        <f>'Jan. Worksheet'!B87</f>
        <v>Roth 401k / IRA (after-tax contributions)</v>
      </c>
      <c r="B53" s="81"/>
      <c r="C53" s="81"/>
      <c r="D53" s="81">
        <f>'Jan.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'Jan. Worksheet'!B88</f>
        <v>Mutual Funds (Click to edit)</v>
      </c>
      <c r="B54" s="81"/>
      <c r="C54" s="81"/>
      <c r="D54" s="81">
        <f>'Jan. Worksheet'!C88</f>
        <v>0</v>
      </c>
      <c r="E54" s="98">
        <f t="shared" si="0"/>
        <v>0</v>
      </c>
      <c r="F54" s="198"/>
    </row>
    <row r="55" spans="1:6" ht="15.6" x14ac:dyDescent="0.3">
      <c r="A55" s="159" t="str">
        <f>'Jan. Worksheet'!B89</f>
        <v>Stocks</v>
      </c>
      <c r="B55" s="81"/>
      <c r="C55" s="81"/>
      <c r="D55" s="81">
        <f>'Jan. Worksheet'!C89</f>
        <v>0</v>
      </c>
      <c r="E55" s="98">
        <f t="shared" si="0"/>
        <v>0</v>
      </c>
      <c r="F55" s="198"/>
    </row>
    <row r="56" spans="1:6" ht="15.6" x14ac:dyDescent="0.3">
      <c r="A56" s="159" t="str">
        <f>'Jan. Worksheet'!B90</f>
        <v>Bonds</v>
      </c>
      <c r="B56" s="81"/>
      <c r="C56" s="81"/>
      <c r="D56" s="81">
        <f>'Jan. Worksheet'!C90</f>
        <v>0</v>
      </c>
      <c r="E56" s="98">
        <f t="shared" si="0"/>
        <v>0</v>
      </c>
      <c r="F56" s="198"/>
    </row>
    <row r="57" spans="1:6" ht="15.6" x14ac:dyDescent="0.3">
      <c r="A57" s="159" t="str">
        <f>'Jan. Worksheet'!B91</f>
        <v>College Funds</v>
      </c>
      <c r="B57" s="81"/>
      <c r="C57" s="81"/>
      <c r="D57" s="81">
        <f>'Jan. Worksheet'!C91</f>
        <v>0</v>
      </c>
      <c r="E57" s="98">
        <f t="shared" si="0"/>
        <v>0</v>
      </c>
      <c r="F57" s="198"/>
    </row>
    <row r="58" spans="1:6" ht="15.6" x14ac:dyDescent="0.3">
      <c r="A58" s="159" t="str">
        <f>'Jan. Worksheet'!B92</f>
        <v>Other Savings</v>
      </c>
      <c r="B58" s="81"/>
      <c r="C58" s="81"/>
      <c r="D58" s="81">
        <f>'Jan. Worksheet'!C92</f>
        <v>0</v>
      </c>
      <c r="E58" s="98">
        <f t="shared" si="0"/>
        <v>0</v>
      </c>
      <c r="F58" s="198"/>
    </row>
    <row r="59" spans="1:6" ht="15.6" x14ac:dyDescent="0.3">
      <c r="A59" s="159" t="str">
        <f>'Jan. Worksheet'!B93</f>
        <v>-</v>
      </c>
      <c r="B59" s="81"/>
      <c r="C59" s="81"/>
      <c r="D59" s="81">
        <f>'Jan. Worksheet'!C93</f>
        <v>0</v>
      </c>
      <c r="E59" s="98">
        <f t="shared" si="0"/>
        <v>0</v>
      </c>
      <c r="F59" s="198"/>
    </row>
    <row r="60" spans="1:6" ht="15.6" x14ac:dyDescent="0.3">
      <c r="A60" s="159" t="str">
        <f>'Jan. Worksheet'!B94</f>
        <v>-</v>
      </c>
      <c r="B60" s="81"/>
      <c r="C60" s="81"/>
      <c r="D60" s="81">
        <f>'Jan. Worksheet'!C94</f>
        <v>0</v>
      </c>
      <c r="E60" s="98">
        <f t="shared" si="0"/>
        <v>0</v>
      </c>
      <c r="F60" s="198"/>
    </row>
    <row r="61" spans="1:6" ht="15.6" x14ac:dyDescent="0.3">
      <c r="A61" s="87" t="str">
        <f>'Jan. Worksheet'!B207</f>
        <v>Small Cash Purchases</v>
      </c>
      <c r="B61" s="81"/>
      <c r="C61" s="81">
        <f>'Jan. Worksheet'!C110</f>
        <v>0</v>
      </c>
      <c r="D61" s="81">
        <f>'Jan. Worksheet'!D110</f>
        <v>0</v>
      </c>
      <c r="E61" s="98"/>
      <c r="F61" s="198"/>
    </row>
    <row r="62" spans="1:6" ht="15.6" x14ac:dyDescent="0.3">
      <c r="A62" s="87" t="str">
        <f>'Jan. Worksheet'!B208</f>
        <v>Housing</v>
      </c>
      <c r="B62" s="81"/>
      <c r="C62" s="81">
        <f>'Jan. Worksheet'!C125-'Jan. Worksheet'!C115</f>
        <v>0</v>
      </c>
      <c r="D62" s="81">
        <f>'Jan. Worksheet'!D125-'Jan. Worksheet'!D115</f>
        <v>0</v>
      </c>
      <c r="E62" s="196" t="s">
        <v>193</v>
      </c>
      <c r="F62" s="198"/>
    </row>
    <row r="63" spans="1:6" ht="15.6" x14ac:dyDescent="0.3">
      <c r="A63" s="87" t="str">
        <f>'Jan. Worksheet'!B209</f>
        <v>Transportation</v>
      </c>
      <c r="B63" s="81"/>
      <c r="C63" s="81">
        <f>'Jan. Worksheet'!C140-'Jan. Worksheet'!C130-'Jan. Worksheet'!C131</f>
        <v>0</v>
      </c>
      <c r="D63" s="81">
        <f>'Jan. Worksheet'!D140-'Jan. Worksheet'!D130-'Jan. Worksheet'!D131</f>
        <v>0</v>
      </c>
      <c r="E63" s="196" t="s">
        <v>194</v>
      </c>
      <c r="F63" s="198"/>
    </row>
    <row r="64" spans="1:6" ht="15.6" x14ac:dyDescent="0.3">
      <c r="A64" s="87" t="str">
        <f>'Jan. Worksheet'!B210</f>
        <v>Insurance</v>
      </c>
      <c r="B64" s="81"/>
      <c r="C64" s="81">
        <f>'Jan. Worksheet'!C155</f>
        <v>0</v>
      </c>
      <c r="D64" s="81">
        <f>'Jan. Worksheet'!D155</f>
        <v>0</v>
      </c>
      <c r="E64" s="98"/>
      <c r="F64" s="198"/>
    </row>
    <row r="65" spans="1:6" ht="15.6" x14ac:dyDescent="0.3">
      <c r="A65" s="87" t="str">
        <f>'Jan. Worksheet'!B213</f>
        <v>Business, Medical &amp; Legal</v>
      </c>
      <c r="B65" s="81"/>
      <c r="C65" s="81">
        <f>'Jan. Worksheet'!C200</f>
        <v>0</v>
      </c>
      <c r="D65" s="81">
        <f>'Jan.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44" t="s">
        <v>109</v>
      </c>
      <c r="C70" s="245"/>
      <c r="D70" s="245"/>
      <c r="E70" s="245"/>
      <c r="F70" s="246"/>
    </row>
    <row r="71" spans="1:6" ht="18" x14ac:dyDescent="0.3">
      <c r="B71" s="253"/>
      <c r="C71" s="254"/>
      <c r="D71" s="254"/>
      <c r="E71" s="251" t="s">
        <v>95</v>
      </c>
      <c r="F71" s="252"/>
    </row>
    <row r="72" spans="1:6" ht="15.6" customHeight="1" x14ac:dyDescent="0.3">
      <c r="B72" s="100"/>
      <c r="C72" s="101"/>
      <c r="D72" s="102"/>
      <c r="E72" s="103" t="str">
        <f>'Jan. Worksheet'!B232</f>
        <v>401k / IRA / Retirement</v>
      </c>
      <c r="F72" s="104">
        <f>'Jan. Worksheet'!C232</f>
        <v>0</v>
      </c>
    </row>
    <row r="73" spans="1:6" ht="15.6" customHeight="1" x14ac:dyDescent="0.3">
      <c r="B73" s="105"/>
      <c r="C73" s="103" t="str">
        <f>'Jan. Worksheet'!B231</f>
        <v>Emergency Savings</v>
      </c>
      <c r="D73" s="154">
        <f>'Jan. Worksheet'!C231</f>
        <v>0</v>
      </c>
      <c r="E73" s="103" t="str">
        <f>'Jan. Worksheet'!B233</f>
        <v>Mutual Funds</v>
      </c>
      <c r="F73" s="104">
        <f>'Jan. Worksheet'!C233</f>
        <v>0</v>
      </c>
    </row>
    <row r="74" spans="1:6" ht="15.6" customHeight="1" x14ac:dyDescent="0.3">
      <c r="B74" s="247" t="s">
        <v>96</v>
      </c>
      <c r="C74" s="248"/>
      <c r="D74" s="108">
        <f>C67*3</f>
        <v>0</v>
      </c>
      <c r="E74" s="103" t="str">
        <f>'Jan. Worksheet'!B234</f>
        <v>Stocks</v>
      </c>
      <c r="F74" s="104">
        <f>'Jan. Worksheet'!C234</f>
        <v>0</v>
      </c>
    </row>
    <row r="75" spans="1:6" ht="15.6" customHeight="1" x14ac:dyDescent="0.3">
      <c r="B75" s="247" t="s">
        <v>17</v>
      </c>
      <c r="C75" s="248"/>
      <c r="D75" s="106" t="e">
        <f>E67/F67</f>
        <v>#DIV/0!</v>
      </c>
      <c r="E75" s="103" t="str">
        <f>'Jan. Worksheet'!B235</f>
        <v>Bonds</v>
      </c>
      <c r="F75" s="104">
        <f>'Jan. Worksheet'!C235</f>
        <v>0</v>
      </c>
    </row>
    <row r="76" spans="1:6" ht="15.6" customHeight="1" x14ac:dyDescent="0.3">
      <c r="B76" s="242" t="s">
        <v>16</v>
      </c>
      <c r="C76" s="243"/>
      <c r="D76" s="107">
        <f>E67</f>
        <v>0</v>
      </c>
      <c r="E76" s="103" t="str">
        <f>'Jan. Worksheet'!B236</f>
        <v>College Funds</v>
      </c>
      <c r="F76" s="104">
        <f>'Jan. Worksheet'!C236</f>
        <v>0</v>
      </c>
    </row>
    <row r="77" spans="1:6" x14ac:dyDescent="0.3">
      <c r="B77" s="249" t="s">
        <v>4</v>
      </c>
      <c r="C77" s="250"/>
      <c r="D77" s="108">
        <f>D49</f>
        <v>0</v>
      </c>
      <c r="E77" s="103" t="str">
        <f>'Jan. Worksheet'!B237</f>
        <v>Other Savings</v>
      </c>
      <c r="F77" s="104">
        <f>'Jan. Worksheet'!C237</f>
        <v>0</v>
      </c>
    </row>
    <row r="78" spans="1:6" x14ac:dyDescent="0.3">
      <c r="B78" s="242" t="s">
        <v>0</v>
      </c>
      <c r="C78" s="243"/>
      <c r="D78" s="109">
        <f>D73+SUM(F72:F77)</f>
        <v>0</v>
      </c>
      <c r="E78" s="103" t="s">
        <v>163</v>
      </c>
      <c r="F78" s="200">
        <f>'Jan. Worksheet'!E243+'Jan. Worksheet'!E244</f>
        <v>0</v>
      </c>
    </row>
    <row r="79" spans="1:6" x14ac:dyDescent="0.3">
      <c r="B79" s="242" t="s">
        <v>2</v>
      </c>
      <c r="C79" s="243"/>
      <c r="D79" s="112">
        <f>D73+SUM(F72:F79)</f>
        <v>0</v>
      </c>
      <c r="E79" s="164" t="s">
        <v>164</v>
      </c>
      <c r="F79" s="200">
        <f>SUM('Jan. Worksheet'!E245:E252)</f>
        <v>0</v>
      </c>
    </row>
    <row r="80" spans="1:6" ht="15.6" customHeight="1" thickBot="1" x14ac:dyDescent="0.35">
      <c r="B80" s="113"/>
      <c r="C80" s="59"/>
      <c r="D80" s="114"/>
      <c r="E80" s="59"/>
      <c r="F80" s="115"/>
    </row>
    <row r="81" spans="2:6" ht="15.6" x14ac:dyDescent="0.3">
      <c r="B81" s="60"/>
      <c r="C81" s="58"/>
      <c r="D81" s="58"/>
      <c r="E81" s="58"/>
      <c r="F81" s="58"/>
    </row>
    <row r="82" spans="2:6" x14ac:dyDescent="0.3">
      <c r="B82" s="58"/>
    </row>
  </sheetData>
  <sheetProtection sheet="1" selectLockedCells="1"/>
  <mergeCells count="16">
    <mergeCell ref="A9:B9"/>
    <mergeCell ref="A1:F1"/>
    <mergeCell ref="A2:F2"/>
    <mergeCell ref="B4:C4"/>
    <mergeCell ref="B5:C5"/>
    <mergeCell ref="A8:B8"/>
    <mergeCell ref="B6:C6"/>
    <mergeCell ref="B79:C79"/>
    <mergeCell ref="B70:F70"/>
    <mergeCell ref="B75:C75"/>
    <mergeCell ref="B76:C76"/>
    <mergeCell ref="B77:C77"/>
    <mergeCell ref="E71:F71"/>
    <mergeCell ref="B71:D71"/>
    <mergeCell ref="B78:C78"/>
    <mergeCell ref="B74:C74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  <ignoredErrors>
    <ignoredError sqref="E5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68275-06F8-4F05-BB56-4CEBE11ADEE0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57" t="s">
        <v>136</v>
      </c>
      <c r="B1" s="257"/>
      <c r="C1" s="257"/>
      <c r="D1" s="257"/>
      <c r="E1" s="257"/>
      <c r="F1" s="257"/>
    </row>
    <row r="2" spans="1:13" ht="14.4" customHeight="1" x14ac:dyDescent="0.3">
      <c r="A2" s="258" t="s">
        <v>99</v>
      </c>
      <c r="B2" s="258"/>
      <c r="C2" s="258"/>
      <c r="D2" s="258"/>
      <c r="E2" s="258"/>
      <c r="F2" s="258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59" t="str">
        <f>'Oct. Worksheet'!C13</f>
        <v>Your Name</v>
      </c>
      <c r="C4" s="259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60" t="str">
        <f>'Oct. Worksheet'!C14</f>
        <v>Today's Date</v>
      </c>
      <c r="C5" s="260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63" t="str">
        <f>'Oct. Worksheet'!C15</f>
        <v>Last Month</v>
      </c>
      <c r="C6" s="263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61" t="s">
        <v>13</v>
      </c>
      <c r="B8" s="262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55" t="s">
        <v>8</v>
      </c>
      <c r="B9" s="256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'Oct. Worksheet'!C23</f>
        <v>0</v>
      </c>
    </row>
    <row r="12" spans="1:13" ht="15.6" x14ac:dyDescent="0.3">
      <c r="A12" s="158" t="str">
        <f>'Oct. Worksheet'!B47</f>
        <v>Mortgage</v>
      </c>
      <c r="B12" s="79">
        <f>'Oct. Worksheet'!C47</f>
        <v>0</v>
      </c>
      <c r="C12" s="79">
        <f>'Oct. Worksheet'!E47</f>
        <v>0</v>
      </c>
      <c r="D12" s="79">
        <f>'Oct. Worksheet'!F47</f>
        <v>0</v>
      </c>
      <c r="E12" s="96">
        <f>'Oct. Worksheet'!G47</f>
        <v>0</v>
      </c>
      <c r="F12" s="97">
        <f>'Oct. Worksheet'!C24</f>
        <v>0</v>
      </c>
    </row>
    <row r="13" spans="1:13" ht="15.6" x14ac:dyDescent="0.3">
      <c r="A13" s="158" t="str">
        <f>'Oct. Worksheet'!B48</f>
        <v>Car Loan</v>
      </c>
      <c r="B13" s="79">
        <f>'Oct. Worksheet'!C48</f>
        <v>0</v>
      </c>
      <c r="C13" s="79">
        <f>'Oct. Worksheet'!E48</f>
        <v>0</v>
      </c>
      <c r="D13" s="79">
        <f>'Oct. Worksheet'!F48</f>
        <v>0</v>
      </c>
      <c r="E13" s="96">
        <f>'Oct. Worksheet'!G48</f>
        <v>0</v>
      </c>
      <c r="F13" s="97">
        <f>'Oct. Worksheet'!C25</f>
        <v>0</v>
      </c>
    </row>
    <row r="14" spans="1:13" ht="15.6" x14ac:dyDescent="0.3">
      <c r="A14" s="158" t="str">
        <f>'Oct. Worksheet'!B49</f>
        <v>Car Loan</v>
      </c>
      <c r="B14" s="79">
        <f>'Oct. Worksheet'!C49</f>
        <v>0</v>
      </c>
      <c r="C14" s="79">
        <f>'Oct. Worksheet'!E49</f>
        <v>0</v>
      </c>
      <c r="D14" s="79">
        <f>'Oct. Worksheet'!F49</f>
        <v>0</v>
      </c>
      <c r="E14" s="96">
        <f>'Oct. Worksheet'!G49</f>
        <v>0</v>
      </c>
      <c r="F14" s="97">
        <f>'Oct. Worksheet'!C26</f>
        <v>0</v>
      </c>
    </row>
    <row r="15" spans="1:13" ht="15.6" x14ac:dyDescent="0.3">
      <c r="A15" s="158" t="str">
        <f>'Oct. Worksheet'!B50</f>
        <v>Credit Card (Click to edit)</v>
      </c>
      <c r="B15" s="79">
        <f>'Oct. Worksheet'!C50</f>
        <v>0</v>
      </c>
      <c r="C15" s="79">
        <f>'Oct. Worksheet'!E50</f>
        <v>0</v>
      </c>
      <c r="D15" s="79">
        <f>'Oct. Worksheet'!F50</f>
        <v>0</v>
      </c>
      <c r="E15" s="80"/>
      <c r="F15" s="97">
        <f>'Oct. Worksheet'!C27</f>
        <v>0</v>
      </c>
    </row>
    <row r="16" spans="1:13" ht="15.6" x14ac:dyDescent="0.3">
      <c r="A16" s="158" t="str">
        <f>'Oct. Worksheet'!B51</f>
        <v>Credit Card</v>
      </c>
      <c r="B16" s="79">
        <f>'Oct. Worksheet'!C51</f>
        <v>0</v>
      </c>
      <c r="C16" s="79">
        <f>'Oct. Worksheet'!E51</f>
        <v>0</v>
      </c>
      <c r="D16" s="79">
        <f>'Oct. Worksheet'!F51</f>
        <v>0</v>
      </c>
      <c r="E16" s="80"/>
      <c r="F16" s="97">
        <f>'Oct. Worksheet'!C28</f>
        <v>0</v>
      </c>
    </row>
    <row r="17" spans="1:6" ht="15.6" x14ac:dyDescent="0.3">
      <c r="A17" s="158" t="str">
        <f>'Oct. Worksheet'!B52</f>
        <v>Student Loan</v>
      </c>
      <c r="B17" s="79">
        <f>'Oct. Worksheet'!C52</f>
        <v>0</v>
      </c>
      <c r="C17" s="79">
        <f>'Oct. Worksheet'!E52</f>
        <v>0</v>
      </c>
      <c r="D17" s="79">
        <f>'Oct. Worksheet'!F52</f>
        <v>0</v>
      </c>
      <c r="E17" s="80"/>
      <c r="F17" s="97">
        <f>'Oct. Worksheet'!C29</f>
        <v>0</v>
      </c>
    </row>
    <row r="18" spans="1:6" ht="15.6" x14ac:dyDescent="0.3">
      <c r="A18" s="158" t="str">
        <f>'Oct. Worksheet'!B53</f>
        <v>Mom / Dad</v>
      </c>
      <c r="B18" s="79">
        <f>'Oct. Worksheet'!C53</f>
        <v>0</v>
      </c>
      <c r="C18" s="79">
        <f>'Oct. Worksheet'!E53</f>
        <v>0</v>
      </c>
      <c r="D18" s="79">
        <f>'Oct. Worksheet'!F53</f>
        <v>0</v>
      </c>
      <c r="E18" s="80"/>
      <c r="F18" s="97">
        <f>'Oct. Worksheet'!C30</f>
        <v>0</v>
      </c>
    </row>
    <row r="19" spans="1:6" ht="15.6" x14ac:dyDescent="0.3">
      <c r="A19" s="158" t="str">
        <f>'Oct. Worksheet'!B54</f>
        <v>Uncle Bob</v>
      </c>
      <c r="B19" s="79">
        <f>'Oct. Worksheet'!C54</f>
        <v>0</v>
      </c>
      <c r="C19" s="79">
        <f>'Oct. Worksheet'!E54</f>
        <v>0</v>
      </c>
      <c r="D19" s="79">
        <f>'Oct. Worksheet'!F54</f>
        <v>0</v>
      </c>
      <c r="E19" s="80"/>
      <c r="F19" s="97">
        <f>'Oct. Worksheet'!C31</f>
        <v>0</v>
      </c>
    </row>
    <row r="20" spans="1:6" ht="15.6" x14ac:dyDescent="0.3">
      <c r="A20" s="158" t="str">
        <f>'Oct. Worksheet'!B55</f>
        <v>Hospital / Medical / Dental</v>
      </c>
      <c r="B20" s="79">
        <f>'Oct. Worksheet'!C55</f>
        <v>0</v>
      </c>
      <c r="C20" s="79">
        <f>'Oct. Worksheet'!E55</f>
        <v>0</v>
      </c>
      <c r="D20" s="79">
        <f>'Oct. Worksheet'!F55</f>
        <v>0</v>
      </c>
      <c r="E20" s="80"/>
      <c r="F20" s="97">
        <f>'Oct. Worksheet'!C32</f>
        <v>0</v>
      </c>
    </row>
    <row r="21" spans="1:6" ht="15.6" x14ac:dyDescent="0.3">
      <c r="A21" s="158" t="str">
        <f>'Oct. Worksheet'!B56</f>
        <v>Other</v>
      </c>
      <c r="B21" s="79">
        <f>'Oct. Worksheet'!C56</f>
        <v>0</v>
      </c>
      <c r="C21" s="79">
        <f>'Oct. Worksheet'!E56</f>
        <v>0</v>
      </c>
      <c r="D21" s="79">
        <f>'Oct. Worksheet'!F56</f>
        <v>0</v>
      </c>
      <c r="E21" s="80"/>
      <c r="F21" s="97">
        <f>'Oct. Worksheet'!C33</f>
        <v>0</v>
      </c>
    </row>
    <row r="22" spans="1:6" ht="15.6" x14ac:dyDescent="0.3">
      <c r="A22" s="158" t="str">
        <f>'Oct. Worksheet'!B57</f>
        <v>-</v>
      </c>
      <c r="B22" s="79">
        <f>'Oct. Worksheet'!C57</f>
        <v>0</v>
      </c>
      <c r="C22" s="79">
        <f>'Oct. Worksheet'!E57</f>
        <v>0</v>
      </c>
      <c r="D22" s="79">
        <f>'Oct. Worksheet'!F57</f>
        <v>0</v>
      </c>
      <c r="E22" s="80"/>
      <c r="F22" s="97">
        <f>'Oct. Worksheet'!C34</f>
        <v>0</v>
      </c>
    </row>
    <row r="23" spans="1:6" ht="15.6" x14ac:dyDescent="0.3">
      <c r="A23" s="158" t="str">
        <f>'Oct. Worksheet'!B58</f>
        <v>-</v>
      </c>
      <c r="B23" s="79">
        <f>'Oct. Worksheet'!C58</f>
        <v>0</v>
      </c>
      <c r="C23" s="79">
        <f>'Oct. Worksheet'!E58</f>
        <v>0</v>
      </c>
      <c r="D23" s="79">
        <f>'Oct. Worksheet'!F58</f>
        <v>0</v>
      </c>
      <c r="E23" s="80"/>
      <c r="F23" s="97">
        <f>'Oct. Worksheet'!C35</f>
        <v>0</v>
      </c>
    </row>
    <row r="24" spans="1:6" ht="15.6" x14ac:dyDescent="0.3">
      <c r="A24" s="158" t="str">
        <f>'Oct. Worksheet'!B59</f>
        <v>-</v>
      </c>
      <c r="B24" s="79">
        <f>'Oct. Worksheet'!C59</f>
        <v>0</v>
      </c>
      <c r="C24" s="79">
        <f>'Oct. Worksheet'!E59</f>
        <v>0</v>
      </c>
      <c r="D24" s="79">
        <f>'Oct. Worksheet'!F59</f>
        <v>0</v>
      </c>
      <c r="E24" s="80"/>
      <c r="F24" s="97">
        <f>'Oct. Worksheet'!C36</f>
        <v>0</v>
      </c>
    </row>
    <row r="25" spans="1:6" ht="15.6" x14ac:dyDescent="0.3">
      <c r="A25" s="158" t="str">
        <f>'Oct. Worksheet'!B60</f>
        <v>-</v>
      </c>
      <c r="B25" s="79">
        <f>'Oct. Worksheet'!C60</f>
        <v>0</v>
      </c>
      <c r="C25" s="79">
        <f>'Oct. Worksheet'!E60</f>
        <v>0</v>
      </c>
      <c r="D25" s="79">
        <f>'Oct. Worksheet'!F60</f>
        <v>0</v>
      </c>
      <c r="E25" s="80"/>
      <c r="F25" s="97">
        <f>'Oct. Worksheet'!C37</f>
        <v>0</v>
      </c>
    </row>
    <row r="26" spans="1:6" ht="15.6" x14ac:dyDescent="0.3">
      <c r="A26" s="158" t="str">
        <f>'Oct. Worksheet'!B61</f>
        <v>-</v>
      </c>
      <c r="B26" s="79">
        <f>'Oct. Worksheet'!C61</f>
        <v>0</v>
      </c>
      <c r="C26" s="79">
        <f>'Oct. Worksheet'!E61</f>
        <v>0</v>
      </c>
      <c r="D26" s="79">
        <f>'Oct. Worksheet'!F61</f>
        <v>0</v>
      </c>
      <c r="E26" s="80"/>
      <c r="F26" s="97"/>
    </row>
    <row r="27" spans="1:6" ht="15.6" x14ac:dyDescent="0.3">
      <c r="A27" s="87" t="str">
        <f>'Oct.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'Oct. Worksheet'!B160</f>
        <v>His Credit Card</v>
      </c>
      <c r="B28" s="81"/>
      <c r="C28" s="81">
        <f>'Oct. Worksheet'!D160</f>
        <v>0</v>
      </c>
      <c r="D28" s="81">
        <f>'Oct. Worksheet'!E160</f>
        <v>0</v>
      </c>
      <c r="E28" s="98"/>
      <c r="F28" s="198"/>
    </row>
    <row r="29" spans="1:6" ht="15.6" x14ac:dyDescent="0.3">
      <c r="A29" s="159" t="str">
        <f>'Oct. Worksheet'!B161</f>
        <v>Her Credit Card</v>
      </c>
      <c r="B29" s="81"/>
      <c r="C29" s="81">
        <f>'Oct. Worksheet'!D161</f>
        <v>0</v>
      </c>
      <c r="D29" s="81">
        <f>'Oct. Worksheet'!E161</f>
        <v>0</v>
      </c>
      <c r="E29" s="98"/>
      <c r="F29" s="198"/>
    </row>
    <row r="30" spans="1:6" ht="15.6" x14ac:dyDescent="0.3">
      <c r="A30" s="159" t="str">
        <f>'Oct. Worksheet'!B162</f>
        <v>Checks</v>
      </c>
      <c r="B30" s="81"/>
      <c r="C30" s="81">
        <f>'Oct. Worksheet'!D162</f>
        <v>0</v>
      </c>
      <c r="D30" s="81">
        <f>'Oct. Worksheet'!E162</f>
        <v>0</v>
      </c>
      <c r="E30" s="98"/>
      <c r="F30" s="198"/>
    </row>
    <row r="31" spans="1:6" ht="15.6" x14ac:dyDescent="0.3">
      <c r="A31" s="159" t="str">
        <f>'Oct. Worksheet'!B163</f>
        <v>Apple Pay</v>
      </c>
      <c r="B31" s="81"/>
      <c r="C31" s="81">
        <f>'Oct. Worksheet'!D163</f>
        <v>0</v>
      </c>
      <c r="D31" s="81">
        <f>'Oct. Worksheet'!E163</f>
        <v>0</v>
      </c>
      <c r="E31" s="98"/>
      <c r="F31" s="198"/>
    </row>
    <row r="32" spans="1:6" ht="15.6" x14ac:dyDescent="0.3">
      <c r="A32" s="159" t="str">
        <f>'Oct. Worksheet'!B164</f>
        <v>PayPal</v>
      </c>
      <c r="B32" s="81"/>
      <c r="C32" s="81">
        <f>'Oct. Worksheet'!D164</f>
        <v>0</v>
      </c>
      <c r="D32" s="81">
        <f>'Oct. Worksheet'!E164</f>
        <v>0</v>
      </c>
      <c r="E32" s="98"/>
      <c r="F32" s="198"/>
    </row>
    <row r="33" spans="1:6" ht="15.6" x14ac:dyDescent="0.3">
      <c r="A33" s="159" t="str">
        <f>'Oct. Worksheet'!B165</f>
        <v>Venmo</v>
      </c>
      <c r="B33" s="81"/>
      <c r="C33" s="81">
        <f>'Oct. Worksheet'!D165</f>
        <v>0</v>
      </c>
      <c r="D33" s="81">
        <f>'Oct. Worksheet'!E165</f>
        <v>0</v>
      </c>
      <c r="E33" s="98"/>
      <c r="F33" s="198"/>
    </row>
    <row r="34" spans="1:6" ht="15.6" x14ac:dyDescent="0.3">
      <c r="A34" s="159" t="str">
        <f>'Oct. Worksheet'!B166</f>
        <v>Other</v>
      </c>
      <c r="B34" s="81"/>
      <c r="C34" s="81">
        <f>'Oct. Worksheet'!D166</f>
        <v>0</v>
      </c>
      <c r="D34" s="81">
        <f>'Oct. Worksheet'!E166</f>
        <v>0</v>
      </c>
      <c r="E34" s="98"/>
      <c r="F34" s="198"/>
    </row>
    <row r="35" spans="1:6" ht="15.6" x14ac:dyDescent="0.3">
      <c r="A35" s="159" t="str">
        <f>'Oct. Worksheet'!B167</f>
        <v>-</v>
      </c>
      <c r="B35" s="81"/>
      <c r="C35" s="81">
        <f>'Oct. Worksheet'!D167</f>
        <v>0</v>
      </c>
      <c r="D35" s="81">
        <f>'Oct. Worksheet'!E167</f>
        <v>0</v>
      </c>
      <c r="E35" s="98"/>
      <c r="F35" s="198"/>
    </row>
    <row r="36" spans="1:6" ht="15.6" x14ac:dyDescent="0.3">
      <c r="A36" s="159" t="str">
        <f>'Oct. Worksheet'!B168</f>
        <v>-</v>
      </c>
      <c r="B36" s="81"/>
      <c r="C36" s="81">
        <f>'Oct. Worksheet'!D168</f>
        <v>0</v>
      </c>
      <c r="D36" s="81">
        <f>'Oct. Worksheet'!E168</f>
        <v>0</v>
      </c>
      <c r="E36" s="98"/>
      <c r="F36" s="198"/>
    </row>
    <row r="37" spans="1:6" ht="15.6" x14ac:dyDescent="0.3">
      <c r="A37" s="159" t="str">
        <f>'Oct. Worksheet'!B169</f>
        <v>-</v>
      </c>
      <c r="B37" s="81"/>
      <c r="C37" s="81">
        <f>'Oct. Worksheet'!D169</f>
        <v>0</v>
      </c>
      <c r="D37" s="81">
        <f>'Oct. Worksheet'!E169</f>
        <v>0</v>
      </c>
      <c r="E37" s="98"/>
      <c r="F37" s="198"/>
    </row>
    <row r="38" spans="1:6" ht="15.6" x14ac:dyDescent="0.3">
      <c r="A38" s="87" t="str">
        <f>'Oct.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'Oct. Worksheet'!B175</f>
        <v>Cell Phone (Click to edit)</v>
      </c>
      <c r="B39" s="81"/>
      <c r="C39" s="81">
        <f>'Oct. Worksheet'!C175</f>
        <v>0</v>
      </c>
      <c r="D39" s="81">
        <f>'Oct. Worksheet'!D175</f>
        <v>0</v>
      </c>
      <c r="E39" s="98"/>
      <c r="F39" s="198"/>
    </row>
    <row r="40" spans="1:6" ht="15.6" x14ac:dyDescent="0.3">
      <c r="A40" s="159" t="str">
        <f>'Oct. Worksheet'!B176</f>
        <v>Internet</v>
      </c>
      <c r="B40" s="81"/>
      <c r="C40" s="81">
        <f>'Oct. Worksheet'!C176</f>
        <v>0</v>
      </c>
      <c r="D40" s="81">
        <f>'Oct. Worksheet'!D176</f>
        <v>0</v>
      </c>
      <c r="E40" s="98"/>
      <c r="F40" s="198"/>
    </row>
    <row r="41" spans="1:6" ht="15.6" x14ac:dyDescent="0.3">
      <c r="A41" s="159" t="str">
        <f>'Oct. Worksheet'!B177</f>
        <v>Cable</v>
      </c>
      <c r="B41" s="81"/>
      <c r="C41" s="81">
        <f>'Oct. Worksheet'!C177</f>
        <v>0</v>
      </c>
      <c r="D41" s="81">
        <f>'Oct. Worksheet'!D177</f>
        <v>0</v>
      </c>
      <c r="E41" s="98"/>
      <c r="F41" s="198"/>
    </row>
    <row r="42" spans="1:6" ht="15.6" x14ac:dyDescent="0.3">
      <c r="A42" s="159" t="str">
        <f>'Oct. Worksheet'!B178</f>
        <v>Netflix</v>
      </c>
      <c r="B42" s="81"/>
      <c r="C42" s="81">
        <f>'Oct. Worksheet'!C178</f>
        <v>0</v>
      </c>
      <c r="D42" s="81">
        <f>'Oct. Worksheet'!D178</f>
        <v>0</v>
      </c>
      <c r="E42" s="98"/>
      <c r="F42" s="198"/>
    </row>
    <row r="43" spans="1:6" ht="15.6" x14ac:dyDescent="0.3">
      <c r="A43" s="159" t="str">
        <f>'Oct. Worksheet'!B179</f>
        <v>Subscriptions</v>
      </c>
      <c r="B43" s="81"/>
      <c r="C43" s="81">
        <f>'Oct. Worksheet'!C179</f>
        <v>0</v>
      </c>
      <c r="D43" s="81">
        <f>'Oct. Worksheet'!D179</f>
        <v>0</v>
      </c>
      <c r="E43" s="98"/>
      <c r="F43" s="198"/>
    </row>
    <row r="44" spans="1:6" ht="15.6" x14ac:dyDescent="0.3">
      <c r="A44" s="159" t="str">
        <f>'Oct. Worksheet'!B180</f>
        <v>Memberships</v>
      </c>
      <c r="B44" s="81"/>
      <c r="C44" s="81">
        <f>'Oct. Worksheet'!C180</f>
        <v>0</v>
      </c>
      <c r="D44" s="81">
        <f>'Oct. Worksheet'!D180</f>
        <v>0</v>
      </c>
      <c r="E44" s="98"/>
      <c r="F44" s="198"/>
    </row>
    <row r="45" spans="1:6" ht="15.6" x14ac:dyDescent="0.3">
      <c r="A45" s="159" t="str">
        <f>'Oct. Worksheet'!B181</f>
        <v>Kids Stuff</v>
      </c>
      <c r="B45" s="81"/>
      <c r="C45" s="81">
        <f>'Oct. Worksheet'!C181</f>
        <v>0</v>
      </c>
      <c r="D45" s="81">
        <f>'Oct. Worksheet'!D181</f>
        <v>0</v>
      </c>
      <c r="E45" s="98"/>
      <c r="F45" s="198"/>
    </row>
    <row r="46" spans="1:6" ht="15.6" x14ac:dyDescent="0.3">
      <c r="A46" s="159" t="str">
        <f>'Oct. Worksheet'!B182</f>
        <v>Other</v>
      </c>
      <c r="B46" s="81"/>
      <c r="C46" s="81">
        <f>'Oct. Worksheet'!C182</f>
        <v>0</v>
      </c>
      <c r="D46" s="81">
        <f>'Oct. Worksheet'!D182</f>
        <v>0</v>
      </c>
      <c r="E46" s="98"/>
      <c r="F46" s="198"/>
    </row>
    <row r="47" spans="1:6" ht="15.6" x14ac:dyDescent="0.3">
      <c r="A47" s="159" t="str">
        <f>'Oct. Worksheet'!B183</f>
        <v>-</v>
      </c>
      <c r="B47" s="81"/>
      <c r="C47" s="81">
        <f>'Oct. Worksheet'!C183</f>
        <v>0</v>
      </c>
      <c r="D47" s="81">
        <f>'Oct. Worksheet'!D183</f>
        <v>0</v>
      </c>
      <c r="E47" s="98"/>
      <c r="F47" s="198"/>
    </row>
    <row r="48" spans="1:6" ht="15.6" x14ac:dyDescent="0.3">
      <c r="A48" s="159" t="str">
        <f>'Oct. Worksheet'!B184</f>
        <v>-</v>
      </c>
      <c r="B48" s="81"/>
      <c r="C48" s="81">
        <f>'Oct. Worksheet'!C184</f>
        <v>0</v>
      </c>
      <c r="D48" s="81">
        <f>'Oct. Worksheet'!D184</f>
        <v>0</v>
      </c>
      <c r="E48" s="98"/>
      <c r="F48" s="198"/>
    </row>
    <row r="49" spans="1:6" ht="15.6" x14ac:dyDescent="0.3">
      <c r="A49" s="87" t="str">
        <f>'Oct. Worksheet'!B205</f>
        <v>Giving</v>
      </c>
      <c r="B49" s="81"/>
      <c r="C49" s="81"/>
      <c r="D49" s="81">
        <f>'Oct.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'Oct. Worksheet'!B85</f>
        <v>Emergency Savings</v>
      </c>
      <c r="B51" s="81"/>
      <c r="C51" s="81"/>
      <c r="D51" s="81">
        <f>'Oct. Worksheet'!C85</f>
        <v>0</v>
      </c>
      <c r="E51" s="98">
        <f>D51</f>
        <v>0</v>
      </c>
      <c r="F51" s="97"/>
    </row>
    <row r="52" spans="1:6" ht="15.6" x14ac:dyDescent="0.3">
      <c r="A52" s="159" t="str">
        <f>'Oct. Worksheet'!B86</f>
        <v>401k / IRA (pre-tax contributions)</v>
      </c>
      <c r="B52" s="81"/>
      <c r="C52" s="81"/>
      <c r="D52" s="81"/>
      <c r="E52" s="98">
        <f>'Oct. Worksheet'!C86</f>
        <v>0</v>
      </c>
      <c r="F52" s="97"/>
    </row>
    <row r="53" spans="1:6" ht="15.6" x14ac:dyDescent="0.3">
      <c r="A53" s="159" t="str">
        <f>'Oct. Worksheet'!B87</f>
        <v>Roth 401k / IRA (after-tax contributions)</v>
      </c>
      <c r="B53" s="81"/>
      <c r="C53" s="81"/>
      <c r="D53" s="81">
        <f>'Oct.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'Oct. Worksheet'!B88</f>
        <v>Mutual Funds (Click to edit)</v>
      </c>
      <c r="B54" s="81"/>
      <c r="C54" s="81"/>
      <c r="D54" s="81">
        <f>'Oct. Worksheet'!C88</f>
        <v>0</v>
      </c>
      <c r="E54" s="98">
        <f t="shared" si="0"/>
        <v>0</v>
      </c>
      <c r="F54" s="198"/>
    </row>
    <row r="55" spans="1:6" ht="15.6" x14ac:dyDescent="0.3">
      <c r="A55" s="159" t="str">
        <f>'Oct. Worksheet'!B89</f>
        <v>Stocks</v>
      </c>
      <c r="B55" s="81"/>
      <c r="C55" s="81"/>
      <c r="D55" s="81">
        <f>'Oct. Worksheet'!C89</f>
        <v>0</v>
      </c>
      <c r="E55" s="98">
        <f t="shared" si="0"/>
        <v>0</v>
      </c>
      <c r="F55" s="198"/>
    </row>
    <row r="56" spans="1:6" ht="15.6" x14ac:dyDescent="0.3">
      <c r="A56" s="159" t="str">
        <f>'Oct. Worksheet'!B90</f>
        <v>Bonds</v>
      </c>
      <c r="B56" s="81"/>
      <c r="C56" s="81"/>
      <c r="D56" s="81">
        <f>'Oct. Worksheet'!C90</f>
        <v>0</v>
      </c>
      <c r="E56" s="98">
        <f t="shared" si="0"/>
        <v>0</v>
      </c>
      <c r="F56" s="198"/>
    </row>
    <row r="57" spans="1:6" ht="15.6" x14ac:dyDescent="0.3">
      <c r="A57" s="159" t="str">
        <f>'Oct. Worksheet'!B91</f>
        <v>College Funds</v>
      </c>
      <c r="B57" s="81"/>
      <c r="C57" s="81"/>
      <c r="D57" s="81">
        <f>'Oct. Worksheet'!C91</f>
        <v>0</v>
      </c>
      <c r="E57" s="98">
        <f t="shared" si="0"/>
        <v>0</v>
      </c>
      <c r="F57" s="198"/>
    </row>
    <row r="58" spans="1:6" ht="15.6" x14ac:dyDescent="0.3">
      <c r="A58" s="159" t="str">
        <f>'Oct. Worksheet'!B92</f>
        <v>Other Savings</v>
      </c>
      <c r="B58" s="81"/>
      <c r="C58" s="81"/>
      <c r="D58" s="81">
        <f>'Oct. Worksheet'!C92</f>
        <v>0</v>
      </c>
      <c r="E58" s="98">
        <f t="shared" si="0"/>
        <v>0</v>
      </c>
      <c r="F58" s="198"/>
    </row>
    <row r="59" spans="1:6" ht="15.6" x14ac:dyDescent="0.3">
      <c r="A59" s="159" t="str">
        <f>'Oct. Worksheet'!B93</f>
        <v>-</v>
      </c>
      <c r="B59" s="81"/>
      <c r="C59" s="81"/>
      <c r="D59" s="81">
        <f>'Oct. Worksheet'!C93</f>
        <v>0</v>
      </c>
      <c r="E59" s="98">
        <f t="shared" si="0"/>
        <v>0</v>
      </c>
      <c r="F59" s="198"/>
    </row>
    <row r="60" spans="1:6" ht="15.6" x14ac:dyDescent="0.3">
      <c r="A60" s="159" t="str">
        <f>'Oct. Worksheet'!B94</f>
        <v>-</v>
      </c>
      <c r="B60" s="81"/>
      <c r="C60" s="81"/>
      <c r="D60" s="81">
        <f>'Oct. Worksheet'!C94</f>
        <v>0</v>
      </c>
      <c r="E60" s="98">
        <f t="shared" si="0"/>
        <v>0</v>
      </c>
      <c r="F60" s="198"/>
    </row>
    <row r="61" spans="1:6" ht="15.6" x14ac:dyDescent="0.3">
      <c r="A61" s="87" t="str">
        <f>'Oct. Worksheet'!B207</f>
        <v>Small Cash Purchases</v>
      </c>
      <c r="B61" s="81"/>
      <c r="C61" s="81">
        <f>'Oct. Worksheet'!C110</f>
        <v>0</v>
      </c>
      <c r="D61" s="81">
        <f>'Oct. Worksheet'!D110</f>
        <v>0</v>
      </c>
      <c r="E61" s="98"/>
      <c r="F61" s="198"/>
    </row>
    <row r="62" spans="1:6" ht="15.6" x14ac:dyDescent="0.3">
      <c r="A62" s="87" t="str">
        <f>'Oct. Worksheet'!B208</f>
        <v>Housing</v>
      </c>
      <c r="B62" s="81"/>
      <c r="C62" s="81">
        <f>'Oct. Worksheet'!C125-'Oct. Worksheet'!C115</f>
        <v>0</v>
      </c>
      <c r="D62" s="81">
        <f>'Oct. Worksheet'!D125-'Oct. Worksheet'!D115</f>
        <v>0</v>
      </c>
      <c r="E62" s="196" t="s">
        <v>193</v>
      </c>
      <c r="F62" s="198"/>
    </row>
    <row r="63" spans="1:6" ht="15.6" x14ac:dyDescent="0.3">
      <c r="A63" s="87" t="str">
        <f>'Oct. Worksheet'!B209</f>
        <v>Transportation</v>
      </c>
      <c r="B63" s="81"/>
      <c r="C63" s="81">
        <f>'Oct. Worksheet'!C140-'Oct. Worksheet'!C130-'Oct. Worksheet'!C131</f>
        <v>0</v>
      </c>
      <c r="D63" s="81">
        <f>'Oct. Worksheet'!D140-'Oct. Worksheet'!D130-'Oct. Worksheet'!D131</f>
        <v>0</v>
      </c>
      <c r="E63" s="196" t="s">
        <v>194</v>
      </c>
      <c r="F63" s="198"/>
    </row>
    <row r="64" spans="1:6" ht="15.6" x14ac:dyDescent="0.3">
      <c r="A64" s="87" t="str">
        <f>'Oct. Worksheet'!B210</f>
        <v>Insurance</v>
      </c>
      <c r="B64" s="81"/>
      <c r="C64" s="81">
        <f>'Oct. Worksheet'!C155</f>
        <v>0</v>
      </c>
      <c r="D64" s="81">
        <f>'Oct. Worksheet'!D155</f>
        <v>0</v>
      </c>
      <c r="E64" s="98"/>
      <c r="F64" s="198"/>
    </row>
    <row r="65" spans="1:6" ht="15.6" x14ac:dyDescent="0.3">
      <c r="A65" s="87" t="str">
        <f>'Oct. Worksheet'!B213</f>
        <v>Business, Medical &amp; Legal</v>
      </c>
      <c r="B65" s="81"/>
      <c r="C65" s="81">
        <f>'Oct. Worksheet'!C200</f>
        <v>0</v>
      </c>
      <c r="D65" s="81">
        <f>'Oct.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44" t="s">
        <v>109</v>
      </c>
      <c r="C70" s="245"/>
      <c r="D70" s="245"/>
      <c r="E70" s="245"/>
      <c r="F70" s="246"/>
    </row>
    <row r="71" spans="1:6" ht="18" x14ac:dyDescent="0.3">
      <c r="B71" s="253"/>
      <c r="C71" s="254"/>
      <c r="D71" s="254"/>
      <c r="E71" s="251" t="s">
        <v>95</v>
      </c>
      <c r="F71" s="252"/>
    </row>
    <row r="72" spans="1:6" x14ac:dyDescent="0.3">
      <c r="B72" s="100"/>
      <c r="C72" s="101"/>
      <c r="D72" s="102"/>
      <c r="E72" s="103" t="str">
        <f>'Oct. Worksheet'!B232</f>
        <v>401k / IRA / Retirement</v>
      </c>
      <c r="F72" s="104">
        <f>'Oct. Worksheet'!C232</f>
        <v>0</v>
      </c>
    </row>
    <row r="73" spans="1:6" ht="15.6" customHeight="1" x14ac:dyDescent="0.3">
      <c r="B73" s="105"/>
      <c r="C73" s="103" t="str">
        <f>'Oct. Worksheet'!B231</f>
        <v>Emergency Savings</v>
      </c>
      <c r="D73" s="154">
        <f>'Oct. Worksheet'!C231</f>
        <v>0</v>
      </c>
      <c r="E73" s="103" t="str">
        <f>'Oct. Worksheet'!B233</f>
        <v>Mutual Funds</v>
      </c>
      <c r="F73" s="104">
        <f>'Oct. Worksheet'!C233</f>
        <v>0</v>
      </c>
    </row>
    <row r="74" spans="1:6" ht="15.6" customHeight="1" x14ac:dyDescent="0.3">
      <c r="B74" s="247" t="s">
        <v>96</v>
      </c>
      <c r="C74" s="248"/>
      <c r="D74" s="61">
        <f>C67*3</f>
        <v>0</v>
      </c>
      <c r="E74" s="103" t="str">
        <f>'Oct. Worksheet'!B234</f>
        <v>Stocks</v>
      </c>
      <c r="F74" s="104">
        <f>'Oct. Worksheet'!C234</f>
        <v>0</v>
      </c>
    </row>
    <row r="75" spans="1:6" ht="15.6" customHeight="1" x14ac:dyDescent="0.3">
      <c r="B75" s="247" t="s">
        <v>17</v>
      </c>
      <c r="C75" s="248"/>
      <c r="D75" s="106" t="e">
        <f>E67/F67</f>
        <v>#DIV/0!</v>
      </c>
      <c r="E75" s="103" t="str">
        <f>'Oct. Worksheet'!B235</f>
        <v>Bonds</v>
      </c>
      <c r="F75" s="104">
        <f>'Oct. Worksheet'!C235</f>
        <v>0</v>
      </c>
    </row>
    <row r="76" spans="1:6" ht="15.6" customHeight="1" x14ac:dyDescent="0.3">
      <c r="B76" s="242" t="s">
        <v>16</v>
      </c>
      <c r="C76" s="243"/>
      <c r="D76" s="107">
        <f>E67+'Sept. Money Tracker'!D76</f>
        <v>0</v>
      </c>
      <c r="E76" s="103" t="str">
        <f>'Oct. Worksheet'!B236</f>
        <v>College Funds</v>
      </c>
      <c r="F76" s="104">
        <f>'Oct. Worksheet'!C236</f>
        <v>0</v>
      </c>
    </row>
    <row r="77" spans="1:6" ht="15.6" customHeight="1" x14ac:dyDescent="0.3">
      <c r="B77" s="249" t="s">
        <v>4</v>
      </c>
      <c r="C77" s="250"/>
      <c r="D77" s="108">
        <f>D49+'Sept. Money Tracker'!D77</f>
        <v>0</v>
      </c>
      <c r="E77" s="103" t="str">
        <f>'Oct. Worksheet'!B237</f>
        <v>Other Savings</v>
      </c>
      <c r="F77" s="104">
        <f>'Oct. Worksheet'!C237</f>
        <v>0</v>
      </c>
    </row>
    <row r="78" spans="1:6" x14ac:dyDescent="0.3">
      <c r="B78" s="242" t="s">
        <v>0</v>
      </c>
      <c r="C78" s="243"/>
      <c r="D78" s="109">
        <f>D73+SUM(F72:F77)</f>
        <v>0</v>
      </c>
      <c r="E78" s="110" t="s">
        <v>1</v>
      </c>
      <c r="F78" s="111">
        <f>'Oct. Worksheet'!E243+'Oct. Worksheet'!E244</f>
        <v>0</v>
      </c>
    </row>
    <row r="79" spans="1:6" x14ac:dyDescent="0.3">
      <c r="B79" s="242" t="s">
        <v>2</v>
      </c>
      <c r="C79" s="243"/>
      <c r="D79" s="112">
        <f>D73+SUM(F72:F79)</f>
        <v>0</v>
      </c>
      <c r="E79" s="48" t="s">
        <v>3</v>
      </c>
      <c r="F79" s="111">
        <f>SUM('Oct.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  <mergeCell ref="A9:B9"/>
    <mergeCell ref="A1:F1"/>
    <mergeCell ref="A2:F2"/>
    <mergeCell ref="B4:C4"/>
    <mergeCell ref="B5:C5"/>
    <mergeCell ref="A8:B8"/>
    <mergeCell ref="B6:C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2DAF4-B0F4-4A34-9102-96AFC0398AE2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37" t="s">
        <v>184</v>
      </c>
      <c r="B1" s="237"/>
      <c r="C1" s="237"/>
      <c r="D1" s="237"/>
      <c r="E1" s="237"/>
      <c r="F1" s="237"/>
      <c r="G1" s="237"/>
      <c r="H1" s="237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40" t="s">
        <v>125</v>
      </c>
      <c r="B18" s="240"/>
      <c r="C18" s="240"/>
      <c r="D18" s="240"/>
      <c r="E18" s="240"/>
      <c r="F18" s="240"/>
      <c r="G18" s="240"/>
      <c r="H18" s="240"/>
    </row>
    <row r="19" spans="1:8" s="2" customFormat="1" ht="15.6" x14ac:dyDescent="0.3">
      <c r="A19" s="239" t="s">
        <v>126</v>
      </c>
      <c r="B19" s="239"/>
      <c r="C19" s="239"/>
      <c r="D19" s="239"/>
      <c r="E19" s="239"/>
    </row>
    <row r="20" spans="1:8" s="2" customFormat="1" x14ac:dyDescent="0.3"/>
    <row r="21" spans="1:8" s="2" customFormat="1" ht="18" x14ac:dyDescent="0.35">
      <c r="B21" s="238" t="s">
        <v>121</v>
      </c>
      <c r="C21" s="238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41" t="s">
        <v>127</v>
      </c>
      <c r="B41" s="241"/>
      <c r="C41" s="241"/>
      <c r="D41" s="241"/>
      <c r="E41" s="241"/>
      <c r="F41" s="241"/>
      <c r="G41" s="241"/>
      <c r="H41" s="241"/>
    </row>
    <row r="42" spans="1:11" s="14" customFormat="1" ht="15.6" x14ac:dyDescent="0.3">
      <c r="A42" s="264" t="s">
        <v>61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33" t="s">
        <v>122</v>
      </c>
      <c r="C45" s="233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5" t="s">
        <v>128</v>
      </c>
      <c r="B65" s="235"/>
      <c r="C65" s="235"/>
      <c r="D65" s="235"/>
      <c r="E65" s="235"/>
      <c r="F65" s="235"/>
      <c r="G65" s="235"/>
      <c r="H65" s="235"/>
      <c r="I65" s="204"/>
      <c r="J65" s="204"/>
    </row>
    <row r="66" spans="1:10" s="37" customFormat="1" ht="15.6" x14ac:dyDescent="0.3">
      <c r="A66" s="265" t="s">
        <v>129</v>
      </c>
      <c r="B66" s="265"/>
      <c r="C66" s="265"/>
      <c r="D66" s="265"/>
      <c r="E66" s="265"/>
      <c r="F66" s="265"/>
      <c r="G66" s="265"/>
      <c r="H66" s="265"/>
      <c r="I66" s="265"/>
      <c r="J66" s="265"/>
    </row>
    <row r="67" spans="1:10" s="37" customFormat="1" x14ac:dyDescent="0.3"/>
    <row r="68" spans="1:10" s="37" customFormat="1" ht="18" x14ac:dyDescent="0.35">
      <c r="B68" s="231" t="s">
        <v>123</v>
      </c>
      <c r="C68" s="231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1" t="s">
        <v>124</v>
      </c>
      <c r="C83" s="231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2" t="s">
        <v>130</v>
      </c>
      <c r="C98" s="232"/>
      <c r="D98" s="232"/>
      <c r="E98" s="232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2" t="s">
        <v>132</v>
      </c>
      <c r="C113" s="232"/>
      <c r="D113" s="232"/>
      <c r="E113" s="232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2" t="s">
        <v>131</v>
      </c>
      <c r="C128" s="232"/>
      <c r="D128" s="232"/>
      <c r="E128" s="232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2" t="s">
        <v>155</v>
      </c>
      <c r="C143" s="232"/>
      <c r="D143" s="232"/>
      <c r="E143" s="232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2" t="s">
        <v>203</v>
      </c>
      <c r="C158" s="232"/>
      <c r="D158" s="232"/>
      <c r="E158" s="232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2" t="s">
        <v>166</v>
      </c>
      <c r="C173" s="232"/>
      <c r="D173" s="232"/>
      <c r="E173" s="232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2" t="s">
        <v>173</v>
      </c>
      <c r="C188" s="232"/>
      <c r="D188" s="232"/>
      <c r="E188" s="232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1" t="s">
        <v>168</v>
      </c>
      <c r="C203" s="231"/>
      <c r="D203" s="231"/>
      <c r="E203" s="231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'Nov.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24" t="s">
        <v>176</v>
      </c>
      <c r="C221" s="224"/>
      <c r="D221" s="162"/>
      <c r="E221" s="38"/>
    </row>
    <row r="222" spans="1:6" s="37" customFormat="1" ht="18" customHeight="1" x14ac:dyDescent="0.3">
      <c r="B222" s="225" t="s">
        <v>177</v>
      </c>
      <c r="C222" s="225"/>
      <c r="D222" s="225"/>
      <c r="E222" s="225"/>
    </row>
    <row r="223" spans="1:6" s="37" customFormat="1" ht="18" customHeight="1" x14ac:dyDescent="0.3">
      <c r="B223" s="266" t="s">
        <v>178</v>
      </c>
      <c r="C223" s="266"/>
      <c r="D223" s="266"/>
      <c r="E223" s="266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29" t="s">
        <v>133</v>
      </c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</row>
    <row r="227" spans="1:11" s="26" customFormat="1" ht="15.6" x14ac:dyDescent="0.3">
      <c r="A227" s="267" t="s">
        <v>134</v>
      </c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</row>
    <row r="228" spans="1:11" s="26" customFormat="1" x14ac:dyDescent="0.3"/>
    <row r="229" spans="1:11" s="26" customFormat="1" ht="18" x14ac:dyDescent="0.35">
      <c r="B229" s="228" t="s">
        <v>0</v>
      </c>
      <c r="C229" s="228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28" t="s">
        <v>67</v>
      </c>
      <c r="C241" s="228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26" t="s">
        <v>59</v>
      </c>
      <c r="C253" s="227"/>
      <c r="D253" s="227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  <mergeCell ref="B98:E98"/>
    <mergeCell ref="B113:E113"/>
    <mergeCell ref="A65:H65"/>
    <mergeCell ref="A66:J66"/>
    <mergeCell ref="B68:C68"/>
    <mergeCell ref="B83:C83"/>
    <mergeCell ref="A18:H18"/>
    <mergeCell ref="A19:E19"/>
    <mergeCell ref="B21:C21"/>
    <mergeCell ref="A41:H41"/>
    <mergeCell ref="A42:K42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760CF-4427-48E5-BC3E-E012BD6C650F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57" t="s">
        <v>136</v>
      </c>
      <c r="B1" s="257"/>
      <c r="C1" s="257"/>
      <c r="D1" s="257"/>
      <c r="E1" s="257"/>
      <c r="F1" s="257"/>
    </row>
    <row r="2" spans="1:13" ht="14.4" customHeight="1" x14ac:dyDescent="0.3">
      <c r="A2" s="258" t="s">
        <v>99</v>
      </c>
      <c r="B2" s="258"/>
      <c r="C2" s="258"/>
      <c r="D2" s="258"/>
      <c r="E2" s="258"/>
      <c r="F2" s="258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59" t="str">
        <f>'Nov. Worksheet'!C13</f>
        <v>Your Name</v>
      </c>
      <c r="C4" s="259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60" t="str">
        <f>'Nov. Worksheet'!C14</f>
        <v>Today's Date</v>
      </c>
      <c r="C5" s="260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63" t="str">
        <f>'Nov. Worksheet'!C15</f>
        <v>Last Month</v>
      </c>
      <c r="C6" s="263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61" t="s">
        <v>13</v>
      </c>
      <c r="B8" s="262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55" t="s">
        <v>8</v>
      </c>
      <c r="B9" s="256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'Nov. Worksheet'!C23</f>
        <v>0</v>
      </c>
    </row>
    <row r="12" spans="1:13" ht="15.6" x14ac:dyDescent="0.3">
      <c r="A12" s="158" t="str">
        <f>'Nov. Worksheet'!B47</f>
        <v>Mortgage</v>
      </c>
      <c r="B12" s="79">
        <f>'Nov. Worksheet'!C47</f>
        <v>0</v>
      </c>
      <c r="C12" s="79">
        <f>'Nov. Worksheet'!E47</f>
        <v>0</v>
      </c>
      <c r="D12" s="79">
        <f>'Nov. Worksheet'!F47</f>
        <v>0</v>
      </c>
      <c r="E12" s="96">
        <f>'Nov. Worksheet'!G47</f>
        <v>0</v>
      </c>
      <c r="F12" s="97">
        <f>'Nov. Worksheet'!C24</f>
        <v>0</v>
      </c>
    </row>
    <row r="13" spans="1:13" ht="15.6" x14ac:dyDescent="0.3">
      <c r="A13" s="158" t="str">
        <f>'Nov. Worksheet'!B48</f>
        <v>Car Loan</v>
      </c>
      <c r="B13" s="79">
        <f>'Nov. Worksheet'!C48</f>
        <v>0</v>
      </c>
      <c r="C13" s="79">
        <f>'Nov. Worksheet'!E48</f>
        <v>0</v>
      </c>
      <c r="D13" s="79">
        <f>'Nov. Worksheet'!F48</f>
        <v>0</v>
      </c>
      <c r="E13" s="96">
        <f>'Nov. Worksheet'!G48</f>
        <v>0</v>
      </c>
      <c r="F13" s="97">
        <f>'Nov. Worksheet'!C25</f>
        <v>0</v>
      </c>
    </row>
    <row r="14" spans="1:13" ht="15.6" x14ac:dyDescent="0.3">
      <c r="A14" s="158" t="str">
        <f>'Nov. Worksheet'!B49</f>
        <v>Car Loan</v>
      </c>
      <c r="B14" s="79">
        <f>'Nov. Worksheet'!C49</f>
        <v>0</v>
      </c>
      <c r="C14" s="79">
        <f>'Nov. Worksheet'!E49</f>
        <v>0</v>
      </c>
      <c r="D14" s="79">
        <f>'Nov. Worksheet'!F49</f>
        <v>0</v>
      </c>
      <c r="E14" s="96">
        <f>'Nov. Worksheet'!G49</f>
        <v>0</v>
      </c>
      <c r="F14" s="97">
        <f>'Nov. Worksheet'!C26</f>
        <v>0</v>
      </c>
    </row>
    <row r="15" spans="1:13" ht="15.6" x14ac:dyDescent="0.3">
      <c r="A15" s="158" t="str">
        <f>'Nov. Worksheet'!B50</f>
        <v>Credit Card (Click to edit)</v>
      </c>
      <c r="B15" s="79">
        <f>'Nov. Worksheet'!C50</f>
        <v>0</v>
      </c>
      <c r="C15" s="79">
        <f>'Nov. Worksheet'!E50</f>
        <v>0</v>
      </c>
      <c r="D15" s="79">
        <f>'Nov. Worksheet'!F50</f>
        <v>0</v>
      </c>
      <c r="E15" s="80"/>
      <c r="F15" s="97">
        <f>'Nov. Worksheet'!C27</f>
        <v>0</v>
      </c>
    </row>
    <row r="16" spans="1:13" ht="15.6" x14ac:dyDescent="0.3">
      <c r="A16" s="158" t="str">
        <f>'Nov. Worksheet'!B51</f>
        <v>Credit Card</v>
      </c>
      <c r="B16" s="79">
        <f>'Nov. Worksheet'!C51</f>
        <v>0</v>
      </c>
      <c r="C16" s="79">
        <f>'Nov. Worksheet'!E51</f>
        <v>0</v>
      </c>
      <c r="D16" s="79">
        <f>'Nov. Worksheet'!F51</f>
        <v>0</v>
      </c>
      <c r="E16" s="80"/>
      <c r="F16" s="97">
        <f>'Nov. Worksheet'!C28</f>
        <v>0</v>
      </c>
    </row>
    <row r="17" spans="1:6" ht="15.6" x14ac:dyDescent="0.3">
      <c r="A17" s="158" t="str">
        <f>'Nov. Worksheet'!B52</f>
        <v>Student Loan</v>
      </c>
      <c r="B17" s="79">
        <f>'Nov. Worksheet'!C52</f>
        <v>0</v>
      </c>
      <c r="C17" s="79">
        <f>'Nov. Worksheet'!E52</f>
        <v>0</v>
      </c>
      <c r="D17" s="79">
        <f>'Nov. Worksheet'!F52</f>
        <v>0</v>
      </c>
      <c r="E17" s="80"/>
      <c r="F17" s="97">
        <f>'Nov. Worksheet'!C29</f>
        <v>0</v>
      </c>
    </row>
    <row r="18" spans="1:6" ht="15.6" x14ac:dyDescent="0.3">
      <c r="A18" s="158" t="str">
        <f>'Nov. Worksheet'!B53</f>
        <v>Mom / Dad</v>
      </c>
      <c r="B18" s="79">
        <f>'Nov. Worksheet'!C53</f>
        <v>0</v>
      </c>
      <c r="C18" s="79">
        <f>'Nov. Worksheet'!E53</f>
        <v>0</v>
      </c>
      <c r="D18" s="79">
        <f>'Nov. Worksheet'!F53</f>
        <v>0</v>
      </c>
      <c r="E18" s="80"/>
      <c r="F18" s="97">
        <f>'Nov. Worksheet'!C30</f>
        <v>0</v>
      </c>
    </row>
    <row r="19" spans="1:6" ht="15.6" x14ac:dyDescent="0.3">
      <c r="A19" s="158" t="str">
        <f>'Nov. Worksheet'!B54</f>
        <v>Uncle Bob</v>
      </c>
      <c r="B19" s="79">
        <f>'Nov. Worksheet'!C54</f>
        <v>0</v>
      </c>
      <c r="C19" s="79">
        <f>'Nov. Worksheet'!E54</f>
        <v>0</v>
      </c>
      <c r="D19" s="79">
        <f>'Nov. Worksheet'!F54</f>
        <v>0</v>
      </c>
      <c r="E19" s="80"/>
      <c r="F19" s="97">
        <f>'Nov. Worksheet'!C31</f>
        <v>0</v>
      </c>
    </row>
    <row r="20" spans="1:6" ht="15.6" x14ac:dyDescent="0.3">
      <c r="A20" s="158" t="str">
        <f>'Nov. Worksheet'!B55</f>
        <v>Hospital / Medical / Dental</v>
      </c>
      <c r="B20" s="79">
        <f>'Nov. Worksheet'!C55</f>
        <v>0</v>
      </c>
      <c r="C20" s="79">
        <f>'Nov. Worksheet'!E55</f>
        <v>0</v>
      </c>
      <c r="D20" s="79">
        <f>'Nov. Worksheet'!F55</f>
        <v>0</v>
      </c>
      <c r="E20" s="80"/>
      <c r="F20" s="97">
        <f>'Nov. Worksheet'!C32</f>
        <v>0</v>
      </c>
    </row>
    <row r="21" spans="1:6" ht="15.6" x14ac:dyDescent="0.3">
      <c r="A21" s="158" t="str">
        <f>'Nov. Worksheet'!B56</f>
        <v>Other</v>
      </c>
      <c r="B21" s="79">
        <f>'Nov. Worksheet'!C56</f>
        <v>0</v>
      </c>
      <c r="C21" s="79">
        <f>'Nov. Worksheet'!E56</f>
        <v>0</v>
      </c>
      <c r="D21" s="79">
        <f>'Nov. Worksheet'!F56</f>
        <v>0</v>
      </c>
      <c r="E21" s="80"/>
      <c r="F21" s="97">
        <f>'Nov. Worksheet'!C33</f>
        <v>0</v>
      </c>
    </row>
    <row r="22" spans="1:6" ht="15.6" x14ac:dyDescent="0.3">
      <c r="A22" s="158" t="str">
        <f>'Nov. Worksheet'!B57</f>
        <v>-</v>
      </c>
      <c r="B22" s="79">
        <f>'Nov. Worksheet'!C57</f>
        <v>0</v>
      </c>
      <c r="C22" s="79">
        <f>'Nov. Worksheet'!E57</f>
        <v>0</v>
      </c>
      <c r="D22" s="79">
        <f>'Nov. Worksheet'!F57</f>
        <v>0</v>
      </c>
      <c r="E22" s="80"/>
      <c r="F22" s="97">
        <f>'Nov. Worksheet'!C34</f>
        <v>0</v>
      </c>
    </row>
    <row r="23" spans="1:6" ht="15.6" x14ac:dyDescent="0.3">
      <c r="A23" s="158" t="str">
        <f>'Nov. Worksheet'!B58</f>
        <v>-</v>
      </c>
      <c r="B23" s="79">
        <f>'Nov. Worksheet'!C58</f>
        <v>0</v>
      </c>
      <c r="C23" s="79">
        <f>'Nov. Worksheet'!E58</f>
        <v>0</v>
      </c>
      <c r="D23" s="79">
        <f>'Nov. Worksheet'!F58</f>
        <v>0</v>
      </c>
      <c r="E23" s="80"/>
      <c r="F23" s="97">
        <f>'Nov. Worksheet'!C35</f>
        <v>0</v>
      </c>
    </row>
    <row r="24" spans="1:6" ht="15.6" x14ac:dyDescent="0.3">
      <c r="A24" s="158" t="str">
        <f>'Nov. Worksheet'!B59</f>
        <v>-</v>
      </c>
      <c r="B24" s="79">
        <f>'Nov. Worksheet'!C59</f>
        <v>0</v>
      </c>
      <c r="C24" s="79">
        <f>'Nov. Worksheet'!E59</f>
        <v>0</v>
      </c>
      <c r="D24" s="79">
        <f>'Nov. Worksheet'!F59</f>
        <v>0</v>
      </c>
      <c r="E24" s="80"/>
      <c r="F24" s="97">
        <f>'Nov. Worksheet'!C36</f>
        <v>0</v>
      </c>
    </row>
    <row r="25" spans="1:6" ht="15.6" x14ac:dyDescent="0.3">
      <c r="A25" s="158" t="str">
        <f>'Nov. Worksheet'!B60</f>
        <v>-</v>
      </c>
      <c r="B25" s="79">
        <f>'Nov. Worksheet'!C60</f>
        <v>0</v>
      </c>
      <c r="C25" s="79">
        <f>'Nov. Worksheet'!E60</f>
        <v>0</v>
      </c>
      <c r="D25" s="79">
        <f>'Nov. Worksheet'!F60</f>
        <v>0</v>
      </c>
      <c r="E25" s="80"/>
      <c r="F25" s="97">
        <f>'Nov. Worksheet'!C37</f>
        <v>0</v>
      </c>
    </row>
    <row r="26" spans="1:6" ht="15.6" x14ac:dyDescent="0.3">
      <c r="A26" s="158" t="str">
        <f>'Nov. Worksheet'!B61</f>
        <v>-</v>
      </c>
      <c r="B26" s="79">
        <f>'Nov. Worksheet'!C61</f>
        <v>0</v>
      </c>
      <c r="C26" s="79">
        <f>'Nov. Worksheet'!E61</f>
        <v>0</v>
      </c>
      <c r="D26" s="79">
        <f>'Nov. Worksheet'!F61</f>
        <v>0</v>
      </c>
      <c r="E26" s="80"/>
      <c r="F26" s="97"/>
    </row>
    <row r="27" spans="1:6" ht="15.6" x14ac:dyDescent="0.3">
      <c r="A27" s="87" t="str">
        <f>'Nov.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'Nov. Worksheet'!B160</f>
        <v>His Credit Card</v>
      </c>
      <c r="B28" s="81"/>
      <c r="C28" s="81">
        <f>'Nov. Worksheet'!D160</f>
        <v>0</v>
      </c>
      <c r="D28" s="81">
        <f>'Nov. Worksheet'!E160</f>
        <v>0</v>
      </c>
      <c r="E28" s="98"/>
      <c r="F28" s="198"/>
    </row>
    <row r="29" spans="1:6" ht="15.6" x14ac:dyDescent="0.3">
      <c r="A29" s="159" t="str">
        <f>'Nov. Worksheet'!B161</f>
        <v>Her Credit Card</v>
      </c>
      <c r="B29" s="81"/>
      <c r="C29" s="81">
        <f>'Nov. Worksheet'!D161</f>
        <v>0</v>
      </c>
      <c r="D29" s="81">
        <f>'Nov. Worksheet'!E161</f>
        <v>0</v>
      </c>
      <c r="E29" s="98"/>
      <c r="F29" s="198"/>
    </row>
    <row r="30" spans="1:6" ht="15.6" x14ac:dyDescent="0.3">
      <c r="A30" s="159" t="str">
        <f>'Nov. Worksheet'!B162</f>
        <v>Checks</v>
      </c>
      <c r="B30" s="81"/>
      <c r="C30" s="81">
        <f>'Nov. Worksheet'!D162</f>
        <v>0</v>
      </c>
      <c r="D30" s="81">
        <f>'Nov. Worksheet'!E162</f>
        <v>0</v>
      </c>
      <c r="E30" s="98"/>
      <c r="F30" s="198"/>
    </row>
    <row r="31" spans="1:6" ht="15.6" x14ac:dyDescent="0.3">
      <c r="A31" s="159" t="str">
        <f>'Nov. Worksheet'!B163</f>
        <v>Apple Pay</v>
      </c>
      <c r="B31" s="81"/>
      <c r="C31" s="81">
        <f>'Nov. Worksheet'!D163</f>
        <v>0</v>
      </c>
      <c r="D31" s="81">
        <f>'Nov. Worksheet'!E163</f>
        <v>0</v>
      </c>
      <c r="E31" s="98"/>
      <c r="F31" s="198"/>
    </row>
    <row r="32" spans="1:6" ht="15.6" x14ac:dyDescent="0.3">
      <c r="A32" s="159" t="str">
        <f>'Nov. Worksheet'!B164</f>
        <v>PayPal</v>
      </c>
      <c r="B32" s="81"/>
      <c r="C32" s="81">
        <f>'Nov. Worksheet'!D164</f>
        <v>0</v>
      </c>
      <c r="D32" s="81">
        <f>'Nov. Worksheet'!E164</f>
        <v>0</v>
      </c>
      <c r="E32" s="98"/>
      <c r="F32" s="198"/>
    </row>
    <row r="33" spans="1:6" ht="15.6" x14ac:dyDescent="0.3">
      <c r="A33" s="159" t="str">
        <f>'Nov. Worksheet'!B165</f>
        <v>Venmo</v>
      </c>
      <c r="B33" s="81"/>
      <c r="C33" s="81">
        <f>'Nov. Worksheet'!D165</f>
        <v>0</v>
      </c>
      <c r="D33" s="81">
        <f>'Nov. Worksheet'!E165</f>
        <v>0</v>
      </c>
      <c r="E33" s="98"/>
      <c r="F33" s="198"/>
    </row>
    <row r="34" spans="1:6" ht="15.6" x14ac:dyDescent="0.3">
      <c r="A34" s="159" t="str">
        <f>'Nov. Worksheet'!B166</f>
        <v>Other</v>
      </c>
      <c r="B34" s="81"/>
      <c r="C34" s="81">
        <f>'Nov. Worksheet'!D166</f>
        <v>0</v>
      </c>
      <c r="D34" s="81">
        <f>'Nov. Worksheet'!E166</f>
        <v>0</v>
      </c>
      <c r="E34" s="98"/>
      <c r="F34" s="198"/>
    </row>
    <row r="35" spans="1:6" ht="15.6" x14ac:dyDescent="0.3">
      <c r="A35" s="159" t="str">
        <f>'Nov. Worksheet'!B167</f>
        <v>-</v>
      </c>
      <c r="B35" s="81"/>
      <c r="C35" s="81">
        <f>'Nov. Worksheet'!D167</f>
        <v>0</v>
      </c>
      <c r="D35" s="81">
        <f>'Nov. Worksheet'!E167</f>
        <v>0</v>
      </c>
      <c r="E35" s="98"/>
      <c r="F35" s="198"/>
    </row>
    <row r="36" spans="1:6" ht="15.6" x14ac:dyDescent="0.3">
      <c r="A36" s="159" t="str">
        <f>'Nov. Worksheet'!B168</f>
        <v>-</v>
      </c>
      <c r="B36" s="81"/>
      <c r="C36" s="81">
        <f>'Nov. Worksheet'!D168</f>
        <v>0</v>
      </c>
      <c r="D36" s="81">
        <f>'Nov. Worksheet'!E168</f>
        <v>0</v>
      </c>
      <c r="E36" s="98"/>
      <c r="F36" s="198"/>
    </row>
    <row r="37" spans="1:6" ht="15.6" x14ac:dyDescent="0.3">
      <c r="A37" s="159" t="str">
        <f>'Nov. Worksheet'!B169</f>
        <v>-</v>
      </c>
      <c r="B37" s="81"/>
      <c r="C37" s="81">
        <f>'Nov. Worksheet'!D169</f>
        <v>0</v>
      </c>
      <c r="D37" s="81">
        <f>'Nov. Worksheet'!E169</f>
        <v>0</v>
      </c>
      <c r="E37" s="98"/>
      <c r="F37" s="198"/>
    </row>
    <row r="38" spans="1:6" ht="15.6" x14ac:dyDescent="0.3">
      <c r="A38" s="87" t="str">
        <f>'Nov.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'Nov. Worksheet'!B175</f>
        <v>Cell Phone (Click to edit)</v>
      </c>
      <c r="B39" s="81"/>
      <c r="C39" s="81">
        <f>'Nov. Worksheet'!C175</f>
        <v>0</v>
      </c>
      <c r="D39" s="81">
        <f>'Nov. Worksheet'!D175</f>
        <v>0</v>
      </c>
      <c r="E39" s="98"/>
      <c r="F39" s="198"/>
    </row>
    <row r="40" spans="1:6" ht="15.6" x14ac:dyDescent="0.3">
      <c r="A40" s="159" t="str">
        <f>'Nov. Worksheet'!B176</f>
        <v>Internet</v>
      </c>
      <c r="B40" s="81"/>
      <c r="C40" s="81">
        <f>'Nov. Worksheet'!C176</f>
        <v>0</v>
      </c>
      <c r="D40" s="81">
        <f>'Nov. Worksheet'!D176</f>
        <v>0</v>
      </c>
      <c r="E40" s="98"/>
      <c r="F40" s="198"/>
    </row>
    <row r="41" spans="1:6" ht="15.6" x14ac:dyDescent="0.3">
      <c r="A41" s="159" t="str">
        <f>'Nov. Worksheet'!B177</f>
        <v>Cable</v>
      </c>
      <c r="B41" s="81"/>
      <c r="C41" s="81">
        <f>'Nov. Worksheet'!C177</f>
        <v>0</v>
      </c>
      <c r="D41" s="81">
        <f>'Nov. Worksheet'!D177</f>
        <v>0</v>
      </c>
      <c r="E41" s="98"/>
      <c r="F41" s="198"/>
    </row>
    <row r="42" spans="1:6" ht="15.6" x14ac:dyDescent="0.3">
      <c r="A42" s="159" t="str">
        <f>'Nov. Worksheet'!B178</f>
        <v>Netflix</v>
      </c>
      <c r="B42" s="81"/>
      <c r="C42" s="81">
        <f>'Nov. Worksheet'!C178</f>
        <v>0</v>
      </c>
      <c r="D42" s="81">
        <f>'Nov. Worksheet'!D178</f>
        <v>0</v>
      </c>
      <c r="E42" s="98"/>
      <c r="F42" s="198"/>
    </row>
    <row r="43" spans="1:6" ht="15.6" x14ac:dyDescent="0.3">
      <c r="A43" s="159" t="str">
        <f>'Nov. Worksheet'!B179</f>
        <v>Subscriptions</v>
      </c>
      <c r="B43" s="81"/>
      <c r="C43" s="81">
        <f>'Nov. Worksheet'!C179</f>
        <v>0</v>
      </c>
      <c r="D43" s="81">
        <f>'Nov. Worksheet'!D179</f>
        <v>0</v>
      </c>
      <c r="E43" s="98"/>
      <c r="F43" s="198"/>
    </row>
    <row r="44" spans="1:6" ht="15.6" x14ac:dyDescent="0.3">
      <c r="A44" s="159" t="str">
        <f>'Nov. Worksheet'!B180</f>
        <v>Memberships</v>
      </c>
      <c r="B44" s="81"/>
      <c r="C44" s="81">
        <f>'Nov. Worksheet'!C180</f>
        <v>0</v>
      </c>
      <c r="D44" s="81">
        <f>'Nov. Worksheet'!D180</f>
        <v>0</v>
      </c>
      <c r="E44" s="98"/>
      <c r="F44" s="198"/>
    </row>
    <row r="45" spans="1:6" ht="15.6" x14ac:dyDescent="0.3">
      <c r="A45" s="159" t="str">
        <f>'Nov. Worksheet'!B181</f>
        <v>Kids Stuff</v>
      </c>
      <c r="B45" s="81"/>
      <c r="C45" s="81">
        <f>'Nov. Worksheet'!C181</f>
        <v>0</v>
      </c>
      <c r="D45" s="81">
        <f>'Nov. Worksheet'!D181</f>
        <v>0</v>
      </c>
      <c r="E45" s="98"/>
      <c r="F45" s="198"/>
    </row>
    <row r="46" spans="1:6" ht="15.6" x14ac:dyDescent="0.3">
      <c r="A46" s="159" t="str">
        <f>'Nov. Worksheet'!B182</f>
        <v>Other</v>
      </c>
      <c r="B46" s="81"/>
      <c r="C46" s="81">
        <f>'Nov. Worksheet'!C182</f>
        <v>0</v>
      </c>
      <c r="D46" s="81">
        <f>'Nov. Worksheet'!D182</f>
        <v>0</v>
      </c>
      <c r="E46" s="98"/>
      <c r="F46" s="198"/>
    </row>
    <row r="47" spans="1:6" ht="15.6" x14ac:dyDescent="0.3">
      <c r="A47" s="159" t="str">
        <f>'Nov. Worksheet'!B183</f>
        <v>-</v>
      </c>
      <c r="B47" s="81"/>
      <c r="C47" s="81">
        <f>'Nov. Worksheet'!C183</f>
        <v>0</v>
      </c>
      <c r="D47" s="81">
        <f>'Nov. Worksheet'!D183</f>
        <v>0</v>
      </c>
      <c r="E47" s="98"/>
      <c r="F47" s="198"/>
    </row>
    <row r="48" spans="1:6" ht="15.6" x14ac:dyDescent="0.3">
      <c r="A48" s="159" t="str">
        <f>'Nov. Worksheet'!B184</f>
        <v>-</v>
      </c>
      <c r="B48" s="81"/>
      <c r="C48" s="81">
        <f>'Nov. Worksheet'!C184</f>
        <v>0</v>
      </c>
      <c r="D48" s="81">
        <f>'Nov. Worksheet'!D184</f>
        <v>0</v>
      </c>
      <c r="E48" s="98"/>
      <c r="F48" s="198"/>
    </row>
    <row r="49" spans="1:6" ht="15.6" x14ac:dyDescent="0.3">
      <c r="A49" s="87" t="str">
        <f>'Nov. Worksheet'!B205</f>
        <v>Giving</v>
      </c>
      <c r="B49" s="81"/>
      <c r="C49" s="81"/>
      <c r="D49" s="81">
        <f>'Nov.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'Nov. Worksheet'!B85</f>
        <v>Emergency Savings</v>
      </c>
      <c r="B51" s="81"/>
      <c r="C51" s="81"/>
      <c r="D51" s="81">
        <f>'Nov. Worksheet'!C85</f>
        <v>0</v>
      </c>
      <c r="E51" s="98">
        <f>D51</f>
        <v>0</v>
      </c>
      <c r="F51" s="97"/>
    </row>
    <row r="52" spans="1:6" ht="15.6" x14ac:dyDescent="0.3">
      <c r="A52" s="159" t="str">
        <f>'Nov. Worksheet'!B86</f>
        <v>401k / IRA (pre-tax contributions)</v>
      </c>
      <c r="B52" s="81"/>
      <c r="C52" s="81"/>
      <c r="D52" s="81"/>
      <c r="E52" s="98">
        <f>'Nov. Worksheet'!C86</f>
        <v>0</v>
      </c>
      <c r="F52" s="97"/>
    </row>
    <row r="53" spans="1:6" ht="15.6" x14ac:dyDescent="0.3">
      <c r="A53" s="159" t="str">
        <f>'Nov. Worksheet'!B87</f>
        <v>Roth 401k / IRA (after-tax contributions)</v>
      </c>
      <c r="B53" s="81"/>
      <c r="C53" s="81"/>
      <c r="D53" s="81">
        <f>'Nov.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'Nov. Worksheet'!B88</f>
        <v>Mutual Funds (Click to edit)</v>
      </c>
      <c r="B54" s="81"/>
      <c r="C54" s="81"/>
      <c r="D54" s="81">
        <f>'Nov. Worksheet'!C88</f>
        <v>0</v>
      </c>
      <c r="E54" s="98">
        <f t="shared" si="0"/>
        <v>0</v>
      </c>
      <c r="F54" s="198"/>
    </row>
    <row r="55" spans="1:6" ht="15.6" x14ac:dyDescent="0.3">
      <c r="A55" s="159" t="str">
        <f>'Nov. Worksheet'!B89</f>
        <v>Stocks</v>
      </c>
      <c r="B55" s="81"/>
      <c r="C55" s="81"/>
      <c r="D55" s="81">
        <f>'Nov. Worksheet'!C89</f>
        <v>0</v>
      </c>
      <c r="E55" s="98">
        <f t="shared" si="0"/>
        <v>0</v>
      </c>
      <c r="F55" s="198"/>
    </row>
    <row r="56" spans="1:6" ht="15.6" x14ac:dyDescent="0.3">
      <c r="A56" s="159" t="str">
        <f>'Nov. Worksheet'!B90</f>
        <v>Bonds</v>
      </c>
      <c r="B56" s="81"/>
      <c r="C56" s="81"/>
      <c r="D56" s="81">
        <f>'Nov. Worksheet'!C90</f>
        <v>0</v>
      </c>
      <c r="E56" s="98">
        <f t="shared" si="0"/>
        <v>0</v>
      </c>
      <c r="F56" s="198"/>
    </row>
    <row r="57" spans="1:6" ht="15.6" x14ac:dyDescent="0.3">
      <c r="A57" s="159" t="str">
        <f>'Nov. Worksheet'!B91</f>
        <v>College Funds</v>
      </c>
      <c r="B57" s="81"/>
      <c r="C57" s="81"/>
      <c r="D57" s="81">
        <f>'Nov. Worksheet'!C91</f>
        <v>0</v>
      </c>
      <c r="E57" s="98">
        <f t="shared" si="0"/>
        <v>0</v>
      </c>
      <c r="F57" s="198"/>
    </row>
    <row r="58" spans="1:6" ht="15.6" x14ac:dyDescent="0.3">
      <c r="A58" s="159" t="str">
        <f>'Nov. Worksheet'!B92</f>
        <v>Other Savings</v>
      </c>
      <c r="B58" s="81"/>
      <c r="C58" s="81"/>
      <c r="D58" s="81">
        <f>'Nov. Worksheet'!C92</f>
        <v>0</v>
      </c>
      <c r="E58" s="98">
        <f t="shared" si="0"/>
        <v>0</v>
      </c>
      <c r="F58" s="198"/>
    </row>
    <row r="59" spans="1:6" ht="15.6" x14ac:dyDescent="0.3">
      <c r="A59" s="159" t="str">
        <f>'Nov. Worksheet'!B93</f>
        <v>-</v>
      </c>
      <c r="B59" s="81"/>
      <c r="C59" s="81"/>
      <c r="D59" s="81">
        <f>'Nov. Worksheet'!C93</f>
        <v>0</v>
      </c>
      <c r="E59" s="98">
        <f t="shared" si="0"/>
        <v>0</v>
      </c>
      <c r="F59" s="198"/>
    </row>
    <row r="60" spans="1:6" ht="15.6" x14ac:dyDescent="0.3">
      <c r="A60" s="159" t="str">
        <f>'Nov. Worksheet'!B94</f>
        <v>-</v>
      </c>
      <c r="B60" s="81"/>
      <c r="C60" s="81"/>
      <c r="D60" s="81">
        <f>'Nov. Worksheet'!C94</f>
        <v>0</v>
      </c>
      <c r="E60" s="98">
        <f t="shared" si="0"/>
        <v>0</v>
      </c>
      <c r="F60" s="198"/>
    </row>
    <row r="61" spans="1:6" ht="15.6" x14ac:dyDescent="0.3">
      <c r="A61" s="87" t="str">
        <f>'Nov. Worksheet'!B207</f>
        <v>Small Cash Purchases</v>
      </c>
      <c r="B61" s="81"/>
      <c r="C61" s="81">
        <f>'Nov. Worksheet'!C110</f>
        <v>0</v>
      </c>
      <c r="D61" s="81">
        <f>'Nov. Worksheet'!D110</f>
        <v>0</v>
      </c>
      <c r="E61" s="98"/>
      <c r="F61" s="198"/>
    </row>
    <row r="62" spans="1:6" ht="15.6" x14ac:dyDescent="0.3">
      <c r="A62" s="87" t="str">
        <f>'Nov. Worksheet'!B208</f>
        <v>Housing</v>
      </c>
      <c r="B62" s="81"/>
      <c r="C62" s="81">
        <f>'Nov. Worksheet'!C125-'Nov. Worksheet'!C115</f>
        <v>0</v>
      </c>
      <c r="D62" s="81">
        <f>'Nov. Worksheet'!D125-'Nov. Worksheet'!D115</f>
        <v>0</v>
      </c>
      <c r="E62" s="196" t="s">
        <v>193</v>
      </c>
      <c r="F62" s="198"/>
    </row>
    <row r="63" spans="1:6" ht="15.6" x14ac:dyDescent="0.3">
      <c r="A63" s="87" t="str">
        <f>'Nov. Worksheet'!B209</f>
        <v>Transportation</v>
      </c>
      <c r="B63" s="81"/>
      <c r="C63" s="81">
        <f>'Nov. Worksheet'!C140-'Nov. Worksheet'!C130-'Nov. Worksheet'!C131</f>
        <v>0</v>
      </c>
      <c r="D63" s="81">
        <f>'Nov. Worksheet'!D140-'Nov. Worksheet'!D130-'Nov. Worksheet'!D131</f>
        <v>0</v>
      </c>
      <c r="E63" s="196" t="s">
        <v>194</v>
      </c>
      <c r="F63" s="198"/>
    </row>
    <row r="64" spans="1:6" ht="15.6" x14ac:dyDescent="0.3">
      <c r="A64" s="87" t="str">
        <f>'Nov. Worksheet'!B210</f>
        <v>Insurance</v>
      </c>
      <c r="B64" s="81"/>
      <c r="C64" s="81">
        <f>'Nov. Worksheet'!C155</f>
        <v>0</v>
      </c>
      <c r="D64" s="81">
        <f>'Nov. Worksheet'!D155</f>
        <v>0</v>
      </c>
      <c r="E64" s="98"/>
      <c r="F64" s="198"/>
    </row>
    <row r="65" spans="1:6" ht="15.6" x14ac:dyDescent="0.3">
      <c r="A65" s="87" t="str">
        <f>'Nov. Worksheet'!B213</f>
        <v>Business, Medical &amp; Legal</v>
      </c>
      <c r="B65" s="81"/>
      <c r="C65" s="81">
        <f>'Nov. Worksheet'!C200</f>
        <v>0</v>
      </c>
      <c r="D65" s="81">
        <f>'Nov.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44" t="s">
        <v>109</v>
      </c>
      <c r="C70" s="245"/>
      <c r="D70" s="245"/>
      <c r="E70" s="245"/>
      <c r="F70" s="246"/>
    </row>
    <row r="71" spans="1:6" ht="18" x14ac:dyDescent="0.3">
      <c r="B71" s="253"/>
      <c r="C71" s="254"/>
      <c r="D71" s="254"/>
      <c r="E71" s="251" t="s">
        <v>95</v>
      </c>
      <c r="F71" s="252"/>
    </row>
    <row r="72" spans="1:6" x14ac:dyDescent="0.3">
      <c r="B72" s="100"/>
      <c r="C72" s="101"/>
      <c r="D72" s="102"/>
      <c r="E72" s="103" t="str">
        <f>'Nov. Worksheet'!B232</f>
        <v>401k / IRA / Retirement</v>
      </c>
      <c r="F72" s="104">
        <f>'Nov. Worksheet'!C232</f>
        <v>0</v>
      </c>
    </row>
    <row r="73" spans="1:6" ht="15.6" customHeight="1" x14ac:dyDescent="0.3">
      <c r="B73" s="105"/>
      <c r="C73" s="103" t="str">
        <f>'Nov. Worksheet'!B231</f>
        <v>Emergency Savings</v>
      </c>
      <c r="D73" s="154">
        <f>'Nov. Worksheet'!C231</f>
        <v>0</v>
      </c>
      <c r="E73" s="103" t="str">
        <f>'Nov. Worksheet'!B233</f>
        <v>Mutual Funds</v>
      </c>
      <c r="F73" s="104">
        <f>'Nov. Worksheet'!C233</f>
        <v>0</v>
      </c>
    </row>
    <row r="74" spans="1:6" ht="15.6" customHeight="1" x14ac:dyDescent="0.3">
      <c r="B74" s="247" t="s">
        <v>96</v>
      </c>
      <c r="C74" s="248"/>
      <c r="D74" s="61">
        <f>C67*3</f>
        <v>0</v>
      </c>
      <c r="E74" s="103" t="str">
        <f>'Nov. Worksheet'!B234</f>
        <v>Stocks</v>
      </c>
      <c r="F74" s="104">
        <f>'Nov. Worksheet'!C234</f>
        <v>0</v>
      </c>
    </row>
    <row r="75" spans="1:6" ht="15.6" customHeight="1" x14ac:dyDescent="0.3">
      <c r="B75" s="247" t="s">
        <v>17</v>
      </c>
      <c r="C75" s="248"/>
      <c r="D75" s="106" t="e">
        <f>E67/F67</f>
        <v>#DIV/0!</v>
      </c>
      <c r="E75" s="103" t="str">
        <f>'Nov. Worksheet'!B235</f>
        <v>Bonds</v>
      </c>
      <c r="F75" s="104">
        <f>'Nov. Worksheet'!C235</f>
        <v>0</v>
      </c>
    </row>
    <row r="76" spans="1:6" ht="15.6" customHeight="1" x14ac:dyDescent="0.3">
      <c r="B76" s="242" t="s">
        <v>16</v>
      </c>
      <c r="C76" s="243"/>
      <c r="D76" s="107">
        <f>E67+'Oct. Money Tracker'!D76</f>
        <v>0</v>
      </c>
      <c r="E76" s="103" t="str">
        <f>'Nov. Worksheet'!B236</f>
        <v>College Funds</v>
      </c>
      <c r="F76" s="104">
        <f>'Nov. Worksheet'!C236</f>
        <v>0</v>
      </c>
    </row>
    <row r="77" spans="1:6" ht="15.6" customHeight="1" x14ac:dyDescent="0.3">
      <c r="B77" s="249" t="s">
        <v>4</v>
      </c>
      <c r="C77" s="250"/>
      <c r="D77" s="108">
        <f>D49+'Oct. Money Tracker'!D77</f>
        <v>0</v>
      </c>
      <c r="E77" s="103" t="str">
        <f>'Nov. Worksheet'!B237</f>
        <v>Other Savings</v>
      </c>
      <c r="F77" s="104">
        <f>'Nov. Worksheet'!C237</f>
        <v>0</v>
      </c>
    </row>
    <row r="78" spans="1:6" x14ac:dyDescent="0.3">
      <c r="B78" s="242" t="s">
        <v>0</v>
      </c>
      <c r="C78" s="243"/>
      <c r="D78" s="109">
        <f>D73+SUM(F72:F77)</f>
        <v>0</v>
      </c>
      <c r="E78" s="110" t="s">
        <v>1</v>
      </c>
      <c r="F78" s="111">
        <f>'Nov. Worksheet'!E243+'Nov. Worksheet'!E244</f>
        <v>0</v>
      </c>
    </row>
    <row r="79" spans="1:6" x14ac:dyDescent="0.3">
      <c r="B79" s="242" t="s">
        <v>2</v>
      </c>
      <c r="C79" s="243"/>
      <c r="D79" s="112">
        <f>D73+SUM(F72:F79)</f>
        <v>0</v>
      </c>
      <c r="E79" s="48" t="s">
        <v>3</v>
      </c>
      <c r="F79" s="111">
        <f>SUM('Nov.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  <mergeCell ref="A9:B9"/>
    <mergeCell ref="A1:F1"/>
    <mergeCell ref="A2:F2"/>
    <mergeCell ref="B4:C4"/>
    <mergeCell ref="B5:C5"/>
    <mergeCell ref="A8:B8"/>
    <mergeCell ref="B6:C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D883E-BE20-4079-BE79-6C61C94BB819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37" t="s">
        <v>184</v>
      </c>
      <c r="B1" s="237"/>
      <c r="C1" s="237"/>
      <c r="D1" s="237"/>
      <c r="E1" s="237"/>
      <c r="F1" s="237"/>
      <c r="G1" s="237"/>
      <c r="H1" s="237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40" t="s">
        <v>125</v>
      </c>
      <c r="B18" s="240"/>
      <c r="C18" s="240"/>
      <c r="D18" s="240"/>
      <c r="E18" s="240"/>
      <c r="F18" s="240"/>
      <c r="G18" s="240"/>
      <c r="H18" s="240"/>
    </row>
    <row r="19" spans="1:8" s="2" customFormat="1" ht="15.6" x14ac:dyDescent="0.3">
      <c r="A19" s="239" t="s">
        <v>126</v>
      </c>
      <c r="B19" s="239"/>
      <c r="C19" s="239"/>
      <c r="D19" s="239"/>
      <c r="E19" s="239"/>
    </row>
    <row r="20" spans="1:8" s="2" customFormat="1" x14ac:dyDescent="0.3"/>
    <row r="21" spans="1:8" s="2" customFormat="1" ht="18" x14ac:dyDescent="0.35">
      <c r="B21" s="238" t="s">
        <v>121</v>
      </c>
      <c r="C21" s="238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41" t="s">
        <v>127</v>
      </c>
      <c r="B41" s="241"/>
      <c r="C41" s="241"/>
      <c r="D41" s="241"/>
      <c r="E41" s="241"/>
      <c r="F41" s="241"/>
      <c r="G41" s="241"/>
      <c r="H41" s="241"/>
    </row>
    <row r="42" spans="1:11" s="14" customFormat="1" ht="15.6" x14ac:dyDescent="0.3">
      <c r="A42" s="264" t="s">
        <v>61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33" t="s">
        <v>122</v>
      </c>
      <c r="C45" s="233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5" t="s">
        <v>128</v>
      </c>
      <c r="B65" s="235"/>
      <c r="C65" s="235"/>
      <c r="D65" s="235"/>
      <c r="E65" s="235"/>
      <c r="F65" s="235"/>
      <c r="G65" s="235"/>
      <c r="H65" s="235"/>
      <c r="I65" s="204"/>
      <c r="J65" s="204"/>
    </row>
    <row r="66" spans="1:10" s="37" customFormat="1" ht="15.6" x14ac:dyDescent="0.3">
      <c r="A66" s="265" t="s">
        <v>129</v>
      </c>
      <c r="B66" s="265"/>
      <c r="C66" s="265"/>
      <c r="D66" s="265"/>
      <c r="E66" s="265"/>
      <c r="F66" s="265"/>
      <c r="G66" s="265"/>
      <c r="H66" s="265"/>
      <c r="I66" s="265"/>
      <c r="J66" s="265"/>
    </row>
    <row r="67" spans="1:10" s="37" customFormat="1" x14ac:dyDescent="0.3"/>
    <row r="68" spans="1:10" s="37" customFormat="1" ht="18" x14ac:dyDescent="0.35">
      <c r="B68" s="231" t="s">
        <v>123</v>
      </c>
      <c r="C68" s="231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1" t="s">
        <v>124</v>
      </c>
      <c r="C83" s="231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2" t="s">
        <v>130</v>
      </c>
      <c r="C98" s="232"/>
      <c r="D98" s="232"/>
      <c r="E98" s="232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2" t="s">
        <v>132</v>
      </c>
      <c r="C113" s="232"/>
      <c r="D113" s="232"/>
      <c r="E113" s="232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2" t="s">
        <v>131</v>
      </c>
      <c r="C128" s="232"/>
      <c r="D128" s="232"/>
      <c r="E128" s="232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2" t="s">
        <v>155</v>
      </c>
      <c r="C143" s="232"/>
      <c r="D143" s="232"/>
      <c r="E143" s="232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2" t="s">
        <v>203</v>
      </c>
      <c r="C158" s="232"/>
      <c r="D158" s="232"/>
      <c r="E158" s="232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2" t="s">
        <v>166</v>
      </c>
      <c r="C173" s="232"/>
      <c r="D173" s="232"/>
      <c r="E173" s="232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2" t="s">
        <v>173</v>
      </c>
      <c r="C188" s="232"/>
      <c r="D188" s="232"/>
      <c r="E188" s="232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1" t="s">
        <v>168</v>
      </c>
      <c r="C203" s="231"/>
      <c r="D203" s="231"/>
      <c r="E203" s="231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'Dec.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24" t="s">
        <v>176</v>
      </c>
      <c r="C221" s="224"/>
      <c r="D221" s="162"/>
      <c r="E221" s="38"/>
    </row>
    <row r="222" spans="1:6" s="37" customFormat="1" ht="18" customHeight="1" x14ac:dyDescent="0.3">
      <c r="B222" s="225" t="s">
        <v>177</v>
      </c>
      <c r="C222" s="225"/>
      <c r="D222" s="225"/>
      <c r="E222" s="225"/>
    </row>
    <row r="223" spans="1:6" s="37" customFormat="1" ht="18" customHeight="1" x14ac:dyDescent="0.3">
      <c r="B223" s="266" t="s">
        <v>178</v>
      </c>
      <c r="C223" s="266"/>
      <c r="D223" s="266"/>
      <c r="E223" s="266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29" t="s">
        <v>133</v>
      </c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</row>
    <row r="227" spans="1:11" s="26" customFormat="1" ht="15.6" x14ac:dyDescent="0.3">
      <c r="A227" s="267" t="s">
        <v>134</v>
      </c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</row>
    <row r="228" spans="1:11" s="26" customFormat="1" x14ac:dyDescent="0.3"/>
    <row r="229" spans="1:11" s="26" customFormat="1" ht="18" x14ac:dyDescent="0.35">
      <c r="B229" s="228" t="s">
        <v>0</v>
      </c>
      <c r="C229" s="228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28" t="s">
        <v>67</v>
      </c>
      <c r="C241" s="228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26" t="s">
        <v>59</v>
      </c>
      <c r="C253" s="227"/>
      <c r="D253" s="227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  <mergeCell ref="B98:E98"/>
    <mergeCell ref="B113:E113"/>
    <mergeCell ref="A65:H65"/>
    <mergeCell ref="A66:J66"/>
    <mergeCell ref="B68:C68"/>
    <mergeCell ref="B83:C83"/>
    <mergeCell ref="A18:H18"/>
    <mergeCell ref="A19:E19"/>
    <mergeCell ref="B21:C21"/>
    <mergeCell ref="A41:H41"/>
    <mergeCell ref="A42:K42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DB8AA-3C6C-4B2B-903D-808F599DB68E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57" t="s">
        <v>136</v>
      </c>
      <c r="B1" s="257"/>
      <c r="C1" s="257"/>
      <c r="D1" s="257"/>
      <c r="E1" s="257"/>
      <c r="F1" s="257"/>
    </row>
    <row r="2" spans="1:13" ht="14.4" customHeight="1" x14ac:dyDescent="0.3">
      <c r="A2" s="258" t="s">
        <v>99</v>
      </c>
      <c r="B2" s="258"/>
      <c r="C2" s="258"/>
      <c r="D2" s="258"/>
      <c r="E2" s="258"/>
      <c r="F2" s="258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59" t="str">
        <f>'Dec. Worksheet'!C13</f>
        <v>Your Name</v>
      </c>
      <c r="C4" s="259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60" t="str">
        <f>'Dec. Worksheet'!C14</f>
        <v>Today's Date</v>
      </c>
      <c r="C5" s="260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63" t="str">
        <f>'Dec. Worksheet'!C15</f>
        <v>Last Month</v>
      </c>
      <c r="C6" s="263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61" t="s">
        <v>13</v>
      </c>
      <c r="B8" s="262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55" t="s">
        <v>8</v>
      </c>
      <c r="B9" s="256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'Dec. Worksheet'!C23</f>
        <v>0</v>
      </c>
    </row>
    <row r="12" spans="1:13" ht="15.6" x14ac:dyDescent="0.3">
      <c r="A12" s="158" t="str">
        <f>'Dec. Worksheet'!B47</f>
        <v>Mortgage</v>
      </c>
      <c r="B12" s="79">
        <f>'Dec. Worksheet'!C47</f>
        <v>0</v>
      </c>
      <c r="C12" s="79">
        <f>'Dec. Worksheet'!E47</f>
        <v>0</v>
      </c>
      <c r="D12" s="79">
        <f>'Dec. Worksheet'!F47</f>
        <v>0</v>
      </c>
      <c r="E12" s="96">
        <f>'Dec. Worksheet'!G47</f>
        <v>0</v>
      </c>
      <c r="F12" s="97">
        <f>'Dec. Worksheet'!C24</f>
        <v>0</v>
      </c>
    </row>
    <row r="13" spans="1:13" ht="15.6" x14ac:dyDescent="0.3">
      <c r="A13" s="158" t="str">
        <f>'Dec. Worksheet'!B48</f>
        <v>Car Loan</v>
      </c>
      <c r="B13" s="79">
        <f>'Dec. Worksheet'!C48</f>
        <v>0</v>
      </c>
      <c r="C13" s="79">
        <f>'Dec. Worksheet'!E48</f>
        <v>0</v>
      </c>
      <c r="D13" s="79">
        <f>'Dec. Worksheet'!F48</f>
        <v>0</v>
      </c>
      <c r="E13" s="96">
        <f>'Dec. Worksheet'!G48</f>
        <v>0</v>
      </c>
      <c r="F13" s="97">
        <f>'Dec. Worksheet'!C25</f>
        <v>0</v>
      </c>
    </row>
    <row r="14" spans="1:13" ht="15.6" x14ac:dyDescent="0.3">
      <c r="A14" s="158" t="str">
        <f>'Dec. Worksheet'!B49</f>
        <v>Car Loan</v>
      </c>
      <c r="B14" s="79">
        <f>'Dec. Worksheet'!C49</f>
        <v>0</v>
      </c>
      <c r="C14" s="79">
        <f>'Dec. Worksheet'!E49</f>
        <v>0</v>
      </c>
      <c r="D14" s="79">
        <f>'Dec. Worksheet'!F49</f>
        <v>0</v>
      </c>
      <c r="E14" s="96">
        <f>'Dec. Worksheet'!G49</f>
        <v>0</v>
      </c>
      <c r="F14" s="97">
        <f>'Dec. Worksheet'!C26</f>
        <v>0</v>
      </c>
    </row>
    <row r="15" spans="1:13" ht="15.6" x14ac:dyDescent="0.3">
      <c r="A15" s="158" t="str">
        <f>'Dec. Worksheet'!B50</f>
        <v>Credit Card (Click to edit)</v>
      </c>
      <c r="B15" s="79">
        <f>'Dec. Worksheet'!C50</f>
        <v>0</v>
      </c>
      <c r="C15" s="79">
        <f>'Dec. Worksheet'!E50</f>
        <v>0</v>
      </c>
      <c r="D15" s="79">
        <f>'Dec. Worksheet'!F50</f>
        <v>0</v>
      </c>
      <c r="E15" s="80"/>
      <c r="F15" s="97">
        <f>'Dec. Worksheet'!C27</f>
        <v>0</v>
      </c>
    </row>
    <row r="16" spans="1:13" ht="15.6" x14ac:dyDescent="0.3">
      <c r="A16" s="158" t="str">
        <f>'Dec. Worksheet'!B51</f>
        <v>Credit Card</v>
      </c>
      <c r="B16" s="79">
        <f>'Dec. Worksheet'!C51</f>
        <v>0</v>
      </c>
      <c r="C16" s="79">
        <f>'Dec. Worksheet'!E51</f>
        <v>0</v>
      </c>
      <c r="D16" s="79">
        <f>'Dec. Worksheet'!F51</f>
        <v>0</v>
      </c>
      <c r="E16" s="80"/>
      <c r="F16" s="97">
        <f>'Dec. Worksheet'!C28</f>
        <v>0</v>
      </c>
    </row>
    <row r="17" spans="1:6" ht="15.6" x14ac:dyDescent="0.3">
      <c r="A17" s="158" t="str">
        <f>'Dec. Worksheet'!B52</f>
        <v>Student Loan</v>
      </c>
      <c r="B17" s="79">
        <f>'Dec. Worksheet'!C52</f>
        <v>0</v>
      </c>
      <c r="C17" s="79">
        <f>'Dec. Worksheet'!E52</f>
        <v>0</v>
      </c>
      <c r="D17" s="79">
        <f>'Dec. Worksheet'!F52</f>
        <v>0</v>
      </c>
      <c r="E17" s="80"/>
      <c r="F17" s="97">
        <f>'Dec. Worksheet'!C29</f>
        <v>0</v>
      </c>
    </row>
    <row r="18" spans="1:6" ht="15.6" x14ac:dyDescent="0.3">
      <c r="A18" s="158" t="str">
        <f>'Dec. Worksheet'!B53</f>
        <v>Mom / Dad</v>
      </c>
      <c r="B18" s="79">
        <f>'Dec. Worksheet'!C53</f>
        <v>0</v>
      </c>
      <c r="C18" s="79">
        <f>'Dec. Worksheet'!E53</f>
        <v>0</v>
      </c>
      <c r="D18" s="79">
        <f>'Dec. Worksheet'!F53</f>
        <v>0</v>
      </c>
      <c r="E18" s="80"/>
      <c r="F18" s="97">
        <f>'Dec. Worksheet'!C30</f>
        <v>0</v>
      </c>
    </row>
    <row r="19" spans="1:6" ht="15.6" x14ac:dyDescent="0.3">
      <c r="A19" s="158" t="str">
        <f>'Dec. Worksheet'!B54</f>
        <v>Uncle Bob</v>
      </c>
      <c r="B19" s="79">
        <f>'Dec. Worksheet'!C54</f>
        <v>0</v>
      </c>
      <c r="C19" s="79">
        <f>'Dec. Worksheet'!E54</f>
        <v>0</v>
      </c>
      <c r="D19" s="79">
        <f>'Dec. Worksheet'!F54</f>
        <v>0</v>
      </c>
      <c r="E19" s="80"/>
      <c r="F19" s="97">
        <f>'Dec. Worksheet'!C31</f>
        <v>0</v>
      </c>
    </row>
    <row r="20" spans="1:6" ht="15.6" x14ac:dyDescent="0.3">
      <c r="A20" s="158" t="str">
        <f>'Dec. Worksheet'!B55</f>
        <v>Hospital / Medical / Dental</v>
      </c>
      <c r="B20" s="79">
        <f>'Dec. Worksheet'!C55</f>
        <v>0</v>
      </c>
      <c r="C20" s="79">
        <f>'Dec. Worksheet'!E55</f>
        <v>0</v>
      </c>
      <c r="D20" s="79">
        <f>'Dec. Worksheet'!F55</f>
        <v>0</v>
      </c>
      <c r="E20" s="80"/>
      <c r="F20" s="97">
        <f>'Dec. Worksheet'!C32</f>
        <v>0</v>
      </c>
    </row>
    <row r="21" spans="1:6" ht="15.6" x14ac:dyDescent="0.3">
      <c r="A21" s="158" t="str">
        <f>'Dec. Worksheet'!B56</f>
        <v>Other</v>
      </c>
      <c r="B21" s="79">
        <f>'Dec. Worksheet'!C56</f>
        <v>0</v>
      </c>
      <c r="C21" s="79">
        <f>'Dec. Worksheet'!E56</f>
        <v>0</v>
      </c>
      <c r="D21" s="79">
        <f>'Dec. Worksheet'!F56</f>
        <v>0</v>
      </c>
      <c r="E21" s="80"/>
      <c r="F21" s="97">
        <f>'Dec. Worksheet'!C33</f>
        <v>0</v>
      </c>
    </row>
    <row r="22" spans="1:6" ht="15.6" x14ac:dyDescent="0.3">
      <c r="A22" s="158" t="str">
        <f>'Dec. Worksheet'!B57</f>
        <v>-</v>
      </c>
      <c r="B22" s="79">
        <f>'Dec. Worksheet'!C57</f>
        <v>0</v>
      </c>
      <c r="C22" s="79">
        <f>'Dec. Worksheet'!E57</f>
        <v>0</v>
      </c>
      <c r="D22" s="79">
        <f>'Dec. Worksheet'!F57</f>
        <v>0</v>
      </c>
      <c r="E22" s="80"/>
      <c r="F22" s="97">
        <f>'Dec. Worksheet'!C34</f>
        <v>0</v>
      </c>
    </row>
    <row r="23" spans="1:6" ht="15.6" x14ac:dyDescent="0.3">
      <c r="A23" s="158" t="str">
        <f>'Dec. Worksheet'!B58</f>
        <v>-</v>
      </c>
      <c r="B23" s="79">
        <f>'Dec. Worksheet'!C58</f>
        <v>0</v>
      </c>
      <c r="C23" s="79">
        <f>'Dec. Worksheet'!E58</f>
        <v>0</v>
      </c>
      <c r="D23" s="79">
        <f>'Dec. Worksheet'!F58</f>
        <v>0</v>
      </c>
      <c r="E23" s="80"/>
      <c r="F23" s="97">
        <f>'Dec. Worksheet'!C35</f>
        <v>0</v>
      </c>
    </row>
    <row r="24" spans="1:6" ht="15.6" x14ac:dyDescent="0.3">
      <c r="A24" s="158" t="str">
        <f>'Dec. Worksheet'!B59</f>
        <v>-</v>
      </c>
      <c r="B24" s="79">
        <f>'Dec. Worksheet'!C59</f>
        <v>0</v>
      </c>
      <c r="C24" s="79">
        <f>'Dec. Worksheet'!E59</f>
        <v>0</v>
      </c>
      <c r="D24" s="79">
        <f>'Dec. Worksheet'!F59</f>
        <v>0</v>
      </c>
      <c r="E24" s="80"/>
      <c r="F24" s="97">
        <f>'Dec. Worksheet'!C36</f>
        <v>0</v>
      </c>
    </row>
    <row r="25" spans="1:6" ht="15.6" x14ac:dyDescent="0.3">
      <c r="A25" s="158" t="str">
        <f>'Dec. Worksheet'!B60</f>
        <v>-</v>
      </c>
      <c r="B25" s="79">
        <f>'Dec. Worksheet'!C60</f>
        <v>0</v>
      </c>
      <c r="C25" s="79">
        <f>'Dec. Worksheet'!E60</f>
        <v>0</v>
      </c>
      <c r="D25" s="79">
        <f>'Dec. Worksheet'!F60</f>
        <v>0</v>
      </c>
      <c r="E25" s="80"/>
      <c r="F25" s="97">
        <f>'Dec. Worksheet'!C37</f>
        <v>0</v>
      </c>
    </row>
    <row r="26" spans="1:6" ht="15.6" x14ac:dyDescent="0.3">
      <c r="A26" s="158" t="str">
        <f>'Dec. Worksheet'!B61</f>
        <v>-</v>
      </c>
      <c r="B26" s="79">
        <f>'Dec. Worksheet'!C61</f>
        <v>0</v>
      </c>
      <c r="C26" s="79">
        <f>'Dec. Worksheet'!E61</f>
        <v>0</v>
      </c>
      <c r="D26" s="79">
        <f>'Dec. Worksheet'!F61</f>
        <v>0</v>
      </c>
      <c r="E26" s="80"/>
      <c r="F26" s="97"/>
    </row>
    <row r="27" spans="1:6" ht="15.6" x14ac:dyDescent="0.3">
      <c r="A27" s="87" t="str">
        <f>'Dec.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'Dec. Worksheet'!B160</f>
        <v>His Credit Card</v>
      </c>
      <c r="B28" s="81"/>
      <c r="C28" s="81">
        <f>'Dec. Worksheet'!D160</f>
        <v>0</v>
      </c>
      <c r="D28" s="81">
        <f>'Dec. Worksheet'!E160</f>
        <v>0</v>
      </c>
      <c r="E28" s="98"/>
      <c r="F28" s="198"/>
    </row>
    <row r="29" spans="1:6" ht="15.6" x14ac:dyDescent="0.3">
      <c r="A29" s="159" t="str">
        <f>'Dec. Worksheet'!B161</f>
        <v>Her Credit Card</v>
      </c>
      <c r="B29" s="81"/>
      <c r="C29" s="81">
        <f>'Dec. Worksheet'!D161</f>
        <v>0</v>
      </c>
      <c r="D29" s="81">
        <f>'Dec. Worksheet'!E161</f>
        <v>0</v>
      </c>
      <c r="E29" s="98"/>
      <c r="F29" s="198"/>
    </row>
    <row r="30" spans="1:6" ht="15.6" x14ac:dyDescent="0.3">
      <c r="A30" s="159" t="str">
        <f>'Dec. Worksheet'!B162</f>
        <v>Checks</v>
      </c>
      <c r="B30" s="81"/>
      <c r="C30" s="81">
        <f>'Dec. Worksheet'!D162</f>
        <v>0</v>
      </c>
      <c r="D30" s="81">
        <f>'Dec. Worksheet'!E162</f>
        <v>0</v>
      </c>
      <c r="E30" s="98"/>
      <c r="F30" s="198"/>
    </row>
    <row r="31" spans="1:6" ht="15.6" x14ac:dyDescent="0.3">
      <c r="A31" s="159" t="str">
        <f>'Dec. Worksheet'!B163</f>
        <v>Apple Pay</v>
      </c>
      <c r="B31" s="81"/>
      <c r="C31" s="81">
        <f>'Dec. Worksheet'!D163</f>
        <v>0</v>
      </c>
      <c r="D31" s="81">
        <f>'Dec. Worksheet'!E163</f>
        <v>0</v>
      </c>
      <c r="E31" s="98"/>
      <c r="F31" s="198"/>
    </row>
    <row r="32" spans="1:6" ht="15.6" x14ac:dyDescent="0.3">
      <c r="A32" s="159" t="str">
        <f>'Dec. Worksheet'!B164</f>
        <v>PayPal</v>
      </c>
      <c r="B32" s="81"/>
      <c r="C32" s="81">
        <f>'Dec. Worksheet'!D164</f>
        <v>0</v>
      </c>
      <c r="D32" s="81">
        <f>'Dec. Worksheet'!E164</f>
        <v>0</v>
      </c>
      <c r="E32" s="98"/>
      <c r="F32" s="198"/>
    </row>
    <row r="33" spans="1:6" ht="15.6" x14ac:dyDescent="0.3">
      <c r="A33" s="159" t="str">
        <f>'Dec. Worksheet'!B165</f>
        <v>Venmo</v>
      </c>
      <c r="B33" s="81"/>
      <c r="C33" s="81">
        <f>'Dec. Worksheet'!D165</f>
        <v>0</v>
      </c>
      <c r="D33" s="81">
        <f>'Dec. Worksheet'!E165</f>
        <v>0</v>
      </c>
      <c r="E33" s="98"/>
      <c r="F33" s="198"/>
    </row>
    <row r="34" spans="1:6" ht="15.6" x14ac:dyDescent="0.3">
      <c r="A34" s="159" t="str">
        <f>'Dec. Worksheet'!B166</f>
        <v>Other</v>
      </c>
      <c r="B34" s="81"/>
      <c r="C34" s="81">
        <f>'Dec. Worksheet'!D166</f>
        <v>0</v>
      </c>
      <c r="D34" s="81">
        <f>'Dec. Worksheet'!E166</f>
        <v>0</v>
      </c>
      <c r="E34" s="98"/>
      <c r="F34" s="198"/>
    </row>
    <row r="35" spans="1:6" ht="15.6" x14ac:dyDescent="0.3">
      <c r="A35" s="159" t="str">
        <f>'Dec. Worksheet'!B167</f>
        <v>-</v>
      </c>
      <c r="B35" s="81"/>
      <c r="C35" s="81">
        <f>'Dec. Worksheet'!D167</f>
        <v>0</v>
      </c>
      <c r="D35" s="81">
        <f>'Dec. Worksheet'!E167</f>
        <v>0</v>
      </c>
      <c r="E35" s="98"/>
      <c r="F35" s="198"/>
    </row>
    <row r="36" spans="1:6" ht="15.6" x14ac:dyDescent="0.3">
      <c r="A36" s="159" t="str">
        <f>'Dec. Worksheet'!B168</f>
        <v>-</v>
      </c>
      <c r="B36" s="81"/>
      <c r="C36" s="81">
        <f>'Dec. Worksheet'!D168</f>
        <v>0</v>
      </c>
      <c r="D36" s="81">
        <f>'Dec. Worksheet'!E168</f>
        <v>0</v>
      </c>
      <c r="E36" s="98"/>
      <c r="F36" s="198"/>
    </row>
    <row r="37" spans="1:6" ht="15.6" x14ac:dyDescent="0.3">
      <c r="A37" s="159" t="str">
        <f>'Dec. Worksheet'!B169</f>
        <v>-</v>
      </c>
      <c r="B37" s="81"/>
      <c r="C37" s="81">
        <f>'Dec. Worksheet'!D169</f>
        <v>0</v>
      </c>
      <c r="D37" s="81">
        <f>'Dec. Worksheet'!E169</f>
        <v>0</v>
      </c>
      <c r="E37" s="98"/>
      <c r="F37" s="198"/>
    </row>
    <row r="38" spans="1:6" ht="15.6" x14ac:dyDescent="0.3">
      <c r="A38" s="87" t="str">
        <f>'Dec.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'Dec. Worksheet'!B175</f>
        <v>Cell Phone (Click to edit)</v>
      </c>
      <c r="B39" s="81"/>
      <c r="C39" s="81">
        <f>'Dec. Worksheet'!C175</f>
        <v>0</v>
      </c>
      <c r="D39" s="81">
        <f>'Dec. Worksheet'!D175</f>
        <v>0</v>
      </c>
      <c r="E39" s="98"/>
      <c r="F39" s="198"/>
    </row>
    <row r="40" spans="1:6" ht="15.6" x14ac:dyDescent="0.3">
      <c r="A40" s="159" t="str">
        <f>'Dec. Worksheet'!B176</f>
        <v>Internet</v>
      </c>
      <c r="B40" s="81"/>
      <c r="C40" s="81">
        <f>'Dec. Worksheet'!C176</f>
        <v>0</v>
      </c>
      <c r="D40" s="81">
        <f>'Dec. Worksheet'!D176</f>
        <v>0</v>
      </c>
      <c r="E40" s="98"/>
      <c r="F40" s="198"/>
    </row>
    <row r="41" spans="1:6" ht="15.6" x14ac:dyDescent="0.3">
      <c r="A41" s="159" t="str">
        <f>'Dec. Worksheet'!B177</f>
        <v>Cable</v>
      </c>
      <c r="B41" s="81"/>
      <c r="C41" s="81">
        <f>'Dec. Worksheet'!C177</f>
        <v>0</v>
      </c>
      <c r="D41" s="81">
        <f>'Dec. Worksheet'!D177</f>
        <v>0</v>
      </c>
      <c r="E41" s="98"/>
      <c r="F41" s="198"/>
    </row>
    <row r="42" spans="1:6" ht="15.6" x14ac:dyDescent="0.3">
      <c r="A42" s="159" t="str">
        <f>'Dec. Worksheet'!B178</f>
        <v>Netflix</v>
      </c>
      <c r="B42" s="81"/>
      <c r="C42" s="81">
        <f>'Dec. Worksheet'!C178</f>
        <v>0</v>
      </c>
      <c r="D42" s="81">
        <f>'Dec. Worksheet'!D178</f>
        <v>0</v>
      </c>
      <c r="E42" s="98"/>
      <c r="F42" s="198"/>
    </row>
    <row r="43" spans="1:6" ht="15.6" x14ac:dyDescent="0.3">
      <c r="A43" s="159" t="str">
        <f>'Dec. Worksheet'!B179</f>
        <v>Subscriptions</v>
      </c>
      <c r="B43" s="81"/>
      <c r="C43" s="81">
        <f>'Dec. Worksheet'!C179</f>
        <v>0</v>
      </c>
      <c r="D43" s="81">
        <f>'Dec. Worksheet'!D179</f>
        <v>0</v>
      </c>
      <c r="E43" s="98"/>
      <c r="F43" s="198"/>
    </row>
    <row r="44" spans="1:6" ht="15.6" x14ac:dyDescent="0.3">
      <c r="A44" s="159" t="str">
        <f>'Dec. Worksheet'!B180</f>
        <v>Memberships</v>
      </c>
      <c r="B44" s="81"/>
      <c r="C44" s="81">
        <f>'Dec. Worksheet'!C180</f>
        <v>0</v>
      </c>
      <c r="D44" s="81">
        <f>'Dec. Worksheet'!D180</f>
        <v>0</v>
      </c>
      <c r="E44" s="98"/>
      <c r="F44" s="198"/>
    </row>
    <row r="45" spans="1:6" ht="15.6" x14ac:dyDescent="0.3">
      <c r="A45" s="159" t="str">
        <f>'Dec. Worksheet'!B181</f>
        <v>Kids Stuff</v>
      </c>
      <c r="B45" s="81"/>
      <c r="C45" s="81">
        <f>'Dec. Worksheet'!C181</f>
        <v>0</v>
      </c>
      <c r="D45" s="81">
        <f>'Dec. Worksheet'!D181</f>
        <v>0</v>
      </c>
      <c r="E45" s="98"/>
      <c r="F45" s="198"/>
    </row>
    <row r="46" spans="1:6" ht="15.6" x14ac:dyDescent="0.3">
      <c r="A46" s="159" t="str">
        <f>'Dec. Worksheet'!B182</f>
        <v>Other</v>
      </c>
      <c r="B46" s="81"/>
      <c r="C46" s="81">
        <f>'Dec. Worksheet'!C182</f>
        <v>0</v>
      </c>
      <c r="D46" s="81">
        <f>'Dec. Worksheet'!D182</f>
        <v>0</v>
      </c>
      <c r="E46" s="98"/>
      <c r="F46" s="198"/>
    </row>
    <row r="47" spans="1:6" ht="15.6" x14ac:dyDescent="0.3">
      <c r="A47" s="159" t="str">
        <f>'Dec. Worksheet'!B183</f>
        <v>-</v>
      </c>
      <c r="B47" s="81"/>
      <c r="C47" s="81">
        <f>'Dec. Worksheet'!C183</f>
        <v>0</v>
      </c>
      <c r="D47" s="81">
        <f>'Dec. Worksheet'!D183</f>
        <v>0</v>
      </c>
      <c r="E47" s="98"/>
      <c r="F47" s="198"/>
    </row>
    <row r="48" spans="1:6" ht="15.6" x14ac:dyDescent="0.3">
      <c r="A48" s="159" t="str">
        <f>'Dec. Worksheet'!B184</f>
        <v>-</v>
      </c>
      <c r="B48" s="81"/>
      <c r="C48" s="81">
        <f>'Dec. Worksheet'!C184</f>
        <v>0</v>
      </c>
      <c r="D48" s="81">
        <f>'Dec. Worksheet'!D184</f>
        <v>0</v>
      </c>
      <c r="E48" s="98"/>
      <c r="F48" s="198"/>
    </row>
    <row r="49" spans="1:6" ht="15.6" x14ac:dyDescent="0.3">
      <c r="A49" s="87" t="str">
        <f>'Dec. Worksheet'!B205</f>
        <v>Giving</v>
      </c>
      <c r="B49" s="81"/>
      <c r="C49" s="81"/>
      <c r="D49" s="81">
        <f>'Dec.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'Dec. Worksheet'!B85</f>
        <v>Emergency Savings</v>
      </c>
      <c r="B51" s="81"/>
      <c r="C51" s="81"/>
      <c r="D51" s="81">
        <f>'Dec. Worksheet'!C85</f>
        <v>0</v>
      </c>
      <c r="E51" s="98">
        <f>D51</f>
        <v>0</v>
      </c>
      <c r="F51" s="97"/>
    </row>
    <row r="52" spans="1:6" ht="15.6" x14ac:dyDescent="0.3">
      <c r="A52" s="159" t="str">
        <f>'Dec. Worksheet'!B86</f>
        <v>401k / IRA (pre-tax contributions)</v>
      </c>
      <c r="B52" s="81"/>
      <c r="C52" s="81"/>
      <c r="D52" s="81"/>
      <c r="E52" s="98">
        <f>'Dec. Worksheet'!C86</f>
        <v>0</v>
      </c>
      <c r="F52" s="97"/>
    </row>
    <row r="53" spans="1:6" ht="15.6" x14ac:dyDescent="0.3">
      <c r="A53" s="159" t="str">
        <f>'Dec. Worksheet'!B87</f>
        <v>Roth 401k / IRA (after-tax contributions)</v>
      </c>
      <c r="B53" s="81"/>
      <c r="C53" s="81"/>
      <c r="D53" s="81">
        <f>'Dec.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'Dec. Worksheet'!B88</f>
        <v>Mutual Funds (Click to edit)</v>
      </c>
      <c r="B54" s="81"/>
      <c r="C54" s="81"/>
      <c r="D54" s="81">
        <f>'Dec. Worksheet'!C88</f>
        <v>0</v>
      </c>
      <c r="E54" s="98">
        <f t="shared" si="0"/>
        <v>0</v>
      </c>
      <c r="F54" s="198"/>
    </row>
    <row r="55" spans="1:6" ht="15.6" x14ac:dyDescent="0.3">
      <c r="A55" s="159" t="str">
        <f>'Dec. Worksheet'!B89</f>
        <v>Stocks</v>
      </c>
      <c r="B55" s="81"/>
      <c r="C55" s="81"/>
      <c r="D55" s="81">
        <f>'Dec. Worksheet'!C89</f>
        <v>0</v>
      </c>
      <c r="E55" s="98">
        <f t="shared" si="0"/>
        <v>0</v>
      </c>
      <c r="F55" s="198"/>
    </row>
    <row r="56" spans="1:6" ht="15.6" x14ac:dyDescent="0.3">
      <c r="A56" s="159" t="str">
        <f>'Dec. Worksheet'!B90</f>
        <v>Bonds</v>
      </c>
      <c r="B56" s="81"/>
      <c r="C56" s="81"/>
      <c r="D56" s="81">
        <f>'Dec. Worksheet'!C90</f>
        <v>0</v>
      </c>
      <c r="E56" s="98">
        <f t="shared" si="0"/>
        <v>0</v>
      </c>
      <c r="F56" s="198"/>
    </row>
    <row r="57" spans="1:6" ht="15.6" x14ac:dyDescent="0.3">
      <c r="A57" s="159" t="str">
        <f>'Dec. Worksheet'!B91</f>
        <v>College Funds</v>
      </c>
      <c r="B57" s="81"/>
      <c r="C57" s="81"/>
      <c r="D57" s="81">
        <f>'Dec. Worksheet'!C91</f>
        <v>0</v>
      </c>
      <c r="E57" s="98">
        <f t="shared" si="0"/>
        <v>0</v>
      </c>
      <c r="F57" s="198"/>
    </row>
    <row r="58" spans="1:6" ht="15.6" x14ac:dyDescent="0.3">
      <c r="A58" s="159" t="str">
        <f>'Dec. Worksheet'!B92</f>
        <v>Other Savings</v>
      </c>
      <c r="B58" s="81"/>
      <c r="C58" s="81"/>
      <c r="D58" s="81">
        <f>'Dec. Worksheet'!C92</f>
        <v>0</v>
      </c>
      <c r="E58" s="98">
        <f t="shared" si="0"/>
        <v>0</v>
      </c>
      <c r="F58" s="198"/>
    </row>
    <row r="59" spans="1:6" ht="15.6" x14ac:dyDescent="0.3">
      <c r="A59" s="159" t="str">
        <f>'Dec. Worksheet'!B93</f>
        <v>-</v>
      </c>
      <c r="B59" s="81"/>
      <c r="C59" s="81"/>
      <c r="D59" s="81">
        <f>'Dec. Worksheet'!C93</f>
        <v>0</v>
      </c>
      <c r="E59" s="98">
        <f t="shared" si="0"/>
        <v>0</v>
      </c>
      <c r="F59" s="198"/>
    </row>
    <row r="60" spans="1:6" ht="15.6" x14ac:dyDescent="0.3">
      <c r="A60" s="159" t="str">
        <f>'Dec. Worksheet'!B94</f>
        <v>-</v>
      </c>
      <c r="B60" s="81"/>
      <c r="C60" s="81"/>
      <c r="D60" s="81">
        <f>'Dec. Worksheet'!C94</f>
        <v>0</v>
      </c>
      <c r="E60" s="98">
        <f t="shared" si="0"/>
        <v>0</v>
      </c>
      <c r="F60" s="198"/>
    </row>
    <row r="61" spans="1:6" ht="15.6" x14ac:dyDescent="0.3">
      <c r="A61" s="87" t="str">
        <f>'Dec. Worksheet'!B207</f>
        <v>Small Cash Purchases</v>
      </c>
      <c r="B61" s="81"/>
      <c r="C61" s="81">
        <f>'Dec. Worksheet'!C110</f>
        <v>0</v>
      </c>
      <c r="D61" s="81">
        <f>'Dec. Worksheet'!D110</f>
        <v>0</v>
      </c>
      <c r="E61" s="98"/>
      <c r="F61" s="198"/>
    </row>
    <row r="62" spans="1:6" ht="15.6" x14ac:dyDescent="0.3">
      <c r="A62" s="87" t="str">
        <f>'Dec. Worksheet'!B208</f>
        <v>Housing</v>
      </c>
      <c r="B62" s="81"/>
      <c r="C62" s="81">
        <f>'Dec. Worksheet'!C125-'Dec. Worksheet'!C115</f>
        <v>0</v>
      </c>
      <c r="D62" s="81">
        <f>'Dec. Worksheet'!D125-'Dec. Worksheet'!D115</f>
        <v>0</v>
      </c>
      <c r="E62" s="196" t="s">
        <v>193</v>
      </c>
      <c r="F62" s="198"/>
    </row>
    <row r="63" spans="1:6" ht="15.6" x14ac:dyDescent="0.3">
      <c r="A63" s="87" t="str">
        <f>'Dec. Worksheet'!B209</f>
        <v>Transportation</v>
      </c>
      <c r="B63" s="81"/>
      <c r="C63" s="81">
        <f>'Dec. Worksheet'!C140-'Dec. Worksheet'!C130-'Dec. Worksheet'!C131</f>
        <v>0</v>
      </c>
      <c r="D63" s="81">
        <f>'Dec. Worksheet'!D140-'Dec. Worksheet'!D130-'Dec. Worksheet'!D131</f>
        <v>0</v>
      </c>
      <c r="E63" s="196" t="s">
        <v>194</v>
      </c>
      <c r="F63" s="198"/>
    </row>
    <row r="64" spans="1:6" ht="15.6" x14ac:dyDescent="0.3">
      <c r="A64" s="87" t="str">
        <f>'Dec. Worksheet'!B210</f>
        <v>Insurance</v>
      </c>
      <c r="B64" s="81"/>
      <c r="C64" s="81">
        <f>'Dec. Worksheet'!C155</f>
        <v>0</v>
      </c>
      <c r="D64" s="81">
        <f>'Dec. Worksheet'!D155</f>
        <v>0</v>
      </c>
      <c r="E64" s="98"/>
      <c r="F64" s="198"/>
    </row>
    <row r="65" spans="1:6" ht="15.6" x14ac:dyDescent="0.3">
      <c r="A65" s="87" t="str">
        <f>'Dec. Worksheet'!B213</f>
        <v>Business, Medical &amp; Legal</v>
      </c>
      <c r="B65" s="81"/>
      <c r="C65" s="81">
        <f>'Dec. Worksheet'!C200</f>
        <v>0</v>
      </c>
      <c r="D65" s="81">
        <f>'Dec.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44" t="s">
        <v>109</v>
      </c>
      <c r="C70" s="245"/>
      <c r="D70" s="245"/>
      <c r="E70" s="245"/>
      <c r="F70" s="246"/>
    </row>
    <row r="71" spans="1:6" ht="18" x14ac:dyDescent="0.3">
      <c r="B71" s="253"/>
      <c r="C71" s="254"/>
      <c r="D71" s="254"/>
      <c r="E71" s="251" t="s">
        <v>95</v>
      </c>
      <c r="F71" s="252"/>
    </row>
    <row r="72" spans="1:6" x14ac:dyDescent="0.3">
      <c r="B72" s="100"/>
      <c r="C72" s="101"/>
      <c r="D72" s="102"/>
      <c r="E72" s="103" t="str">
        <f>'Dec. Worksheet'!B232</f>
        <v>401k / IRA / Retirement</v>
      </c>
      <c r="F72" s="104">
        <f>'Dec. Worksheet'!C232</f>
        <v>0</v>
      </c>
    </row>
    <row r="73" spans="1:6" ht="15.6" customHeight="1" x14ac:dyDescent="0.3">
      <c r="B73" s="105"/>
      <c r="C73" s="103" t="str">
        <f>'Dec. Worksheet'!B231</f>
        <v>Emergency Savings</v>
      </c>
      <c r="D73" s="154">
        <f>'Dec. Worksheet'!C231</f>
        <v>0</v>
      </c>
      <c r="E73" s="103" t="str">
        <f>'Dec. Worksheet'!B233</f>
        <v>Mutual Funds</v>
      </c>
      <c r="F73" s="104">
        <f>'Dec. Worksheet'!C233</f>
        <v>0</v>
      </c>
    </row>
    <row r="74" spans="1:6" ht="15.6" customHeight="1" x14ac:dyDescent="0.3">
      <c r="B74" s="247" t="s">
        <v>96</v>
      </c>
      <c r="C74" s="248"/>
      <c r="D74" s="61">
        <f>C67*3</f>
        <v>0</v>
      </c>
      <c r="E74" s="103" t="str">
        <f>'Dec. Worksheet'!B234</f>
        <v>Stocks</v>
      </c>
      <c r="F74" s="104">
        <f>'Dec. Worksheet'!C234</f>
        <v>0</v>
      </c>
    </row>
    <row r="75" spans="1:6" ht="15.6" customHeight="1" x14ac:dyDescent="0.3">
      <c r="B75" s="247" t="s">
        <v>17</v>
      </c>
      <c r="C75" s="248"/>
      <c r="D75" s="106" t="e">
        <f>E67/F67</f>
        <v>#DIV/0!</v>
      </c>
      <c r="E75" s="103" t="str">
        <f>'Dec. Worksheet'!B235</f>
        <v>Bonds</v>
      </c>
      <c r="F75" s="104">
        <f>'Dec. Worksheet'!C235</f>
        <v>0</v>
      </c>
    </row>
    <row r="76" spans="1:6" ht="15.6" customHeight="1" x14ac:dyDescent="0.3">
      <c r="B76" s="242" t="s">
        <v>16</v>
      </c>
      <c r="C76" s="243"/>
      <c r="D76" s="107">
        <f>E67+'Nov. Money Tracker'!D76</f>
        <v>0</v>
      </c>
      <c r="E76" s="103" t="str">
        <f>'Dec. Worksheet'!B236</f>
        <v>College Funds</v>
      </c>
      <c r="F76" s="104">
        <f>'Dec. Worksheet'!C236</f>
        <v>0</v>
      </c>
    </row>
    <row r="77" spans="1:6" ht="15.6" customHeight="1" x14ac:dyDescent="0.3">
      <c r="B77" s="249" t="s">
        <v>4</v>
      </c>
      <c r="C77" s="250"/>
      <c r="D77" s="108">
        <f>D49+'Nov. Money Tracker'!D77</f>
        <v>0</v>
      </c>
      <c r="E77" s="103" t="str">
        <f>'Dec. Worksheet'!B237</f>
        <v>Other Savings</v>
      </c>
      <c r="F77" s="104">
        <f>'Dec. Worksheet'!C237</f>
        <v>0</v>
      </c>
    </row>
    <row r="78" spans="1:6" x14ac:dyDescent="0.3">
      <c r="B78" s="242" t="s">
        <v>0</v>
      </c>
      <c r="C78" s="243"/>
      <c r="D78" s="109">
        <f>D73+SUM(F72:F77)</f>
        <v>0</v>
      </c>
      <c r="E78" s="110" t="s">
        <v>1</v>
      </c>
      <c r="F78" s="111">
        <f>'Dec. Worksheet'!E243+'Dec. Worksheet'!E244</f>
        <v>0</v>
      </c>
    </row>
    <row r="79" spans="1:6" x14ac:dyDescent="0.3">
      <c r="B79" s="242" t="s">
        <v>2</v>
      </c>
      <c r="C79" s="243"/>
      <c r="D79" s="112">
        <f>D73+SUM(F72:F79)</f>
        <v>0</v>
      </c>
      <c r="E79" s="48" t="s">
        <v>3</v>
      </c>
      <c r="F79" s="111">
        <f>SUM('Dec.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  <mergeCell ref="A9:B9"/>
    <mergeCell ref="A1:F1"/>
    <mergeCell ref="A2:F2"/>
    <mergeCell ref="B4:C4"/>
    <mergeCell ref="B5:C5"/>
    <mergeCell ref="A8:B8"/>
    <mergeCell ref="B6:C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39165-7EE9-40B6-A746-1A3BA4D821DA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37" t="s">
        <v>184</v>
      </c>
      <c r="B1" s="237"/>
      <c r="C1" s="237"/>
      <c r="D1" s="237"/>
      <c r="E1" s="237"/>
      <c r="F1" s="237"/>
      <c r="G1" s="237"/>
      <c r="H1" s="237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40" t="s">
        <v>125</v>
      </c>
      <c r="B18" s="240"/>
      <c r="C18" s="240"/>
      <c r="D18" s="240"/>
      <c r="E18" s="240"/>
      <c r="F18" s="240"/>
      <c r="G18" s="240"/>
      <c r="H18" s="240"/>
    </row>
    <row r="19" spans="1:8" s="2" customFormat="1" ht="15.6" x14ac:dyDescent="0.3">
      <c r="A19" s="239" t="s">
        <v>126</v>
      </c>
      <c r="B19" s="239"/>
      <c r="C19" s="239"/>
      <c r="D19" s="239"/>
      <c r="E19" s="239"/>
    </row>
    <row r="20" spans="1:8" s="2" customFormat="1" x14ac:dyDescent="0.3"/>
    <row r="21" spans="1:8" s="2" customFormat="1" ht="18" x14ac:dyDescent="0.35">
      <c r="B21" s="238" t="s">
        <v>121</v>
      </c>
      <c r="C21" s="238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41" t="s">
        <v>127</v>
      </c>
      <c r="B41" s="241"/>
      <c r="C41" s="241"/>
      <c r="D41" s="241"/>
      <c r="E41" s="241"/>
      <c r="F41" s="241"/>
      <c r="G41" s="241"/>
      <c r="H41" s="241"/>
    </row>
    <row r="42" spans="1:11" s="14" customFormat="1" ht="15.6" x14ac:dyDescent="0.3">
      <c r="A42" s="264" t="s">
        <v>61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33" t="s">
        <v>122</v>
      </c>
      <c r="C45" s="233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5" t="s">
        <v>128</v>
      </c>
      <c r="B65" s="235"/>
      <c r="C65" s="235"/>
      <c r="D65" s="235"/>
      <c r="E65" s="235"/>
      <c r="F65" s="235"/>
      <c r="G65" s="235"/>
      <c r="H65" s="235"/>
      <c r="I65" s="204"/>
      <c r="J65" s="204"/>
    </row>
    <row r="66" spans="1:10" s="37" customFormat="1" ht="15.6" x14ac:dyDescent="0.3">
      <c r="A66" s="265" t="s">
        <v>129</v>
      </c>
      <c r="B66" s="265"/>
      <c r="C66" s="265"/>
      <c r="D66" s="265"/>
      <c r="E66" s="265"/>
      <c r="F66" s="265"/>
      <c r="G66" s="265"/>
      <c r="H66" s="265"/>
      <c r="I66" s="265"/>
      <c r="J66" s="265"/>
    </row>
    <row r="67" spans="1:10" s="37" customFormat="1" x14ac:dyDescent="0.3"/>
    <row r="68" spans="1:10" s="37" customFormat="1" ht="18" x14ac:dyDescent="0.35">
      <c r="B68" s="231" t="s">
        <v>123</v>
      </c>
      <c r="C68" s="231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1" t="s">
        <v>124</v>
      </c>
      <c r="C83" s="231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2" t="s">
        <v>130</v>
      </c>
      <c r="C98" s="232"/>
      <c r="D98" s="232"/>
      <c r="E98" s="232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2" t="s">
        <v>132</v>
      </c>
      <c r="C113" s="232"/>
      <c r="D113" s="232"/>
      <c r="E113" s="232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2" t="s">
        <v>131</v>
      </c>
      <c r="C128" s="232"/>
      <c r="D128" s="232"/>
      <c r="E128" s="232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2" t="s">
        <v>155</v>
      </c>
      <c r="C143" s="232"/>
      <c r="D143" s="232"/>
      <c r="E143" s="232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2" t="s">
        <v>203</v>
      </c>
      <c r="C158" s="232"/>
      <c r="D158" s="232"/>
      <c r="E158" s="232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2" t="s">
        <v>166</v>
      </c>
      <c r="C173" s="232"/>
      <c r="D173" s="232"/>
      <c r="E173" s="232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2" t="s">
        <v>173</v>
      </c>
      <c r="C188" s="232"/>
      <c r="D188" s="232"/>
      <c r="E188" s="232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1" t="s">
        <v>168</v>
      </c>
      <c r="C203" s="231"/>
      <c r="D203" s="231"/>
      <c r="E203" s="231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'Feb.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24" t="s">
        <v>176</v>
      </c>
      <c r="C221" s="224"/>
      <c r="D221" s="162"/>
      <c r="E221" s="38"/>
    </row>
    <row r="222" spans="1:6" s="37" customFormat="1" ht="18" customHeight="1" x14ac:dyDescent="0.3">
      <c r="B222" s="225" t="s">
        <v>177</v>
      </c>
      <c r="C222" s="225"/>
      <c r="D222" s="225"/>
      <c r="E222" s="225"/>
    </row>
    <row r="223" spans="1:6" s="37" customFormat="1" ht="18" customHeight="1" x14ac:dyDescent="0.3">
      <c r="B223" s="266" t="s">
        <v>178</v>
      </c>
      <c r="C223" s="266"/>
      <c r="D223" s="266"/>
      <c r="E223" s="266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29" t="s">
        <v>133</v>
      </c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</row>
    <row r="227" spans="1:11" s="26" customFormat="1" ht="15.6" x14ac:dyDescent="0.3">
      <c r="A227" s="267" t="s">
        <v>134</v>
      </c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</row>
    <row r="228" spans="1:11" s="26" customFormat="1" x14ac:dyDescent="0.3"/>
    <row r="229" spans="1:11" s="26" customFormat="1" ht="18" x14ac:dyDescent="0.35">
      <c r="B229" s="228" t="s">
        <v>0</v>
      </c>
      <c r="C229" s="228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28" t="s">
        <v>67</v>
      </c>
      <c r="C241" s="228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26" t="s">
        <v>59</v>
      </c>
      <c r="C253" s="227"/>
      <c r="D253" s="227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  <mergeCell ref="B98:E98"/>
    <mergeCell ref="B113:E113"/>
    <mergeCell ref="A65:H65"/>
    <mergeCell ref="A66:J66"/>
    <mergeCell ref="B68:C68"/>
    <mergeCell ref="B83:C83"/>
    <mergeCell ref="A18:H18"/>
    <mergeCell ref="A19:E19"/>
    <mergeCell ref="B21:C21"/>
    <mergeCell ref="A41:H41"/>
    <mergeCell ref="A42:K42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B678D-8645-4B49-93DC-09743BC1E56E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2.777343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57" t="s">
        <v>136</v>
      </c>
      <c r="B1" s="257"/>
      <c r="C1" s="257"/>
      <c r="D1" s="257"/>
      <c r="E1" s="257"/>
      <c r="F1" s="257"/>
    </row>
    <row r="2" spans="1:13" ht="14.4" customHeight="1" x14ac:dyDescent="0.3">
      <c r="A2" s="258" t="s">
        <v>99</v>
      </c>
      <c r="B2" s="258"/>
      <c r="C2" s="258"/>
      <c r="D2" s="258"/>
      <c r="E2" s="258"/>
      <c r="F2" s="258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68" t="str">
        <f>'Feb. Worksheet'!C13</f>
        <v>Your Name</v>
      </c>
      <c r="C4" s="268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69" t="str">
        <f>'Feb. Worksheet'!C14</f>
        <v>Today's Date</v>
      </c>
      <c r="C5" s="269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70" t="str">
        <f>'Feb. Worksheet'!C15</f>
        <v>Last Month</v>
      </c>
      <c r="C6" s="270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61" t="s">
        <v>13</v>
      </c>
      <c r="B8" s="262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55" t="s">
        <v>8</v>
      </c>
      <c r="B9" s="256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'Feb. Worksheet'!C23</f>
        <v>0</v>
      </c>
    </row>
    <row r="12" spans="1:13" ht="15.6" x14ac:dyDescent="0.3">
      <c r="A12" s="158" t="str">
        <f>'Feb. Worksheet'!B47</f>
        <v>Mortgage</v>
      </c>
      <c r="B12" s="79">
        <f>'Feb. Worksheet'!C47</f>
        <v>0</v>
      </c>
      <c r="C12" s="79">
        <f>'Feb. Worksheet'!E47</f>
        <v>0</v>
      </c>
      <c r="D12" s="79">
        <f>'Feb. Worksheet'!F47</f>
        <v>0</v>
      </c>
      <c r="E12" s="96">
        <f>'Feb. Worksheet'!G47</f>
        <v>0</v>
      </c>
      <c r="F12" s="97">
        <f>'Feb. Worksheet'!C24</f>
        <v>0</v>
      </c>
    </row>
    <row r="13" spans="1:13" ht="15.6" x14ac:dyDescent="0.3">
      <c r="A13" s="158" t="str">
        <f>'Feb. Worksheet'!B48</f>
        <v>Car Loan</v>
      </c>
      <c r="B13" s="79">
        <f>'Feb. Worksheet'!C48</f>
        <v>0</v>
      </c>
      <c r="C13" s="79">
        <f>'Feb. Worksheet'!E48</f>
        <v>0</v>
      </c>
      <c r="D13" s="79">
        <f>'Feb. Worksheet'!F48</f>
        <v>0</v>
      </c>
      <c r="E13" s="96">
        <f>'Feb. Worksheet'!G48</f>
        <v>0</v>
      </c>
      <c r="F13" s="97">
        <f>'Feb. Worksheet'!C25</f>
        <v>0</v>
      </c>
    </row>
    <row r="14" spans="1:13" ht="15.6" x14ac:dyDescent="0.3">
      <c r="A14" s="158" t="str">
        <f>'Feb. Worksheet'!B49</f>
        <v>Car Loan</v>
      </c>
      <c r="B14" s="79">
        <f>'Feb. Worksheet'!C49</f>
        <v>0</v>
      </c>
      <c r="C14" s="79">
        <f>'Feb. Worksheet'!E49</f>
        <v>0</v>
      </c>
      <c r="D14" s="79">
        <f>'Feb. Worksheet'!F49</f>
        <v>0</v>
      </c>
      <c r="E14" s="96">
        <f>'Feb. Worksheet'!G49</f>
        <v>0</v>
      </c>
      <c r="F14" s="97">
        <f>'Feb. Worksheet'!C26</f>
        <v>0</v>
      </c>
    </row>
    <row r="15" spans="1:13" ht="15.6" x14ac:dyDescent="0.3">
      <c r="A15" s="158" t="str">
        <f>'Feb. Worksheet'!B50</f>
        <v>Credit Card (Click to edit)</v>
      </c>
      <c r="B15" s="79">
        <f>'Feb. Worksheet'!C50</f>
        <v>0</v>
      </c>
      <c r="C15" s="79">
        <f>'Feb. Worksheet'!E50</f>
        <v>0</v>
      </c>
      <c r="D15" s="79">
        <f>'Feb. Worksheet'!F50</f>
        <v>0</v>
      </c>
      <c r="E15" s="80"/>
      <c r="F15" s="97">
        <f>'Feb. Worksheet'!C27</f>
        <v>0</v>
      </c>
    </row>
    <row r="16" spans="1:13" ht="15.6" x14ac:dyDescent="0.3">
      <c r="A16" s="158" t="str">
        <f>'Feb. Worksheet'!B51</f>
        <v>Credit Card</v>
      </c>
      <c r="B16" s="79">
        <f>'Feb. Worksheet'!C51</f>
        <v>0</v>
      </c>
      <c r="C16" s="79">
        <f>'Feb. Worksheet'!E51</f>
        <v>0</v>
      </c>
      <c r="D16" s="79">
        <f>'Feb. Worksheet'!F51</f>
        <v>0</v>
      </c>
      <c r="E16" s="80"/>
      <c r="F16" s="97">
        <f>'Feb. Worksheet'!C28</f>
        <v>0</v>
      </c>
    </row>
    <row r="17" spans="1:6" ht="15.6" x14ac:dyDescent="0.3">
      <c r="A17" s="158" t="str">
        <f>'Feb. Worksheet'!B52</f>
        <v>Student Loan</v>
      </c>
      <c r="B17" s="79">
        <f>'Feb. Worksheet'!C52</f>
        <v>0</v>
      </c>
      <c r="C17" s="79">
        <f>'Feb. Worksheet'!E52</f>
        <v>0</v>
      </c>
      <c r="D17" s="79">
        <f>'Feb. Worksheet'!F52</f>
        <v>0</v>
      </c>
      <c r="E17" s="80"/>
      <c r="F17" s="97">
        <f>'Feb. Worksheet'!C29</f>
        <v>0</v>
      </c>
    </row>
    <row r="18" spans="1:6" ht="15.6" x14ac:dyDescent="0.3">
      <c r="A18" s="158" t="str">
        <f>'Feb. Worksheet'!B53</f>
        <v>Mom / Dad</v>
      </c>
      <c r="B18" s="79">
        <f>'Feb. Worksheet'!C53</f>
        <v>0</v>
      </c>
      <c r="C18" s="79">
        <f>'Feb. Worksheet'!E53</f>
        <v>0</v>
      </c>
      <c r="D18" s="79">
        <f>'Feb. Worksheet'!F53</f>
        <v>0</v>
      </c>
      <c r="E18" s="80"/>
      <c r="F18" s="97">
        <f>'Feb. Worksheet'!C30</f>
        <v>0</v>
      </c>
    </row>
    <row r="19" spans="1:6" ht="15.6" x14ac:dyDescent="0.3">
      <c r="A19" s="158" t="str">
        <f>'Feb. Worksheet'!B54</f>
        <v>Uncle Bob</v>
      </c>
      <c r="B19" s="79">
        <f>'Feb. Worksheet'!C54</f>
        <v>0</v>
      </c>
      <c r="C19" s="79">
        <f>'Feb. Worksheet'!E54</f>
        <v>0</v>
      </c>
      <c r="D19" s="79">
        <f>'Feb. Worksheet'!F54</f>
        <v>0</v>
      </c>
      <c r="E19" s="80"/>
      <c r="F19" s="97">
        <f>'Feb. Worksheet'!C31</f>
        <v>0</v>
      </c>
    </row>
    <row r="20" spans="1:6" ht="15.6" x14ac:dyDescent="0.3">
      <c r="A20" s="158" t="str">
        <f>'Feb. Worksheet'!B55</f>
        <v>Hospital / Medical / Dental</v>
      </c>
      <c r="B20" s="79">
        <f>'Feb. Worksheet'!C55</f>
        <v>0</v>
      </c>
      <c r="C20" s="79">
        <f>'Feb. Worksheet'!E55</f>
        <v>0</v>
      </c>
      <c r="D20" s="79">
        <f>'Feb. Worksheet'!F55</f>
        <v>0</v>
      </c>
      <c r="E20" s="80"/>
      <c r="F20" s="97">
        <f>'Feb. Worksheet'!C32</f>
        <v>0</v>
      </c>
    </row>
    <row r="21" spans="1:6" ht="15.6" x14ac:dyDescent="0.3">
      <c r="A21" s="158" t="str">
        <f>'Feb. Worksheet'!B56</f>
        <v>Other</v>
      </c>
      <c r="B21" s="79">
        <f>'Feb. Worksheet'!C56</f>
        <v>0</v>
      </c>
      <c r="C21" s="79">
        <f>'Feb. Worksheet'!E56</f>
        <v>0</v>
      </c>
      <c r="D21" s="79">
        <f>'Feb. Worksheet'!F56</f>
        <v>0</v>
      </c>
      <c r="E21" s="80"/>
      <c r="F21" s="97">
        <f>'Feb. Worksheet'!C33</f>
        <v>0</v>
      </c>
    </row>
    <row r="22" spans="1:6" ht="15.6" x14ac:dyDescent="0.3">
      <c r="A22" s="158" t="str">
        <f>'Feb. Worksheet'!B57</f>
        <v>-</v>
      </c>
      <c r="B22" s="79">
        <f>'Feb. Worksheet'!C57</f>
        <v>0</v>
      </c>
      <c r="C22" s="79">
        <f>'Feb. Worksheet'!E57</f>
        <v>0</v>
      </c>
      <c r="D22" s="79">
        <f>'Feb. Worksheet'!F57</f>
        <v>0</v>
      </c>
      <c r="E22" s="80"/>
      <c r="F22" s="97">
        <f>'Feb. Worksheet'!C34</f>
        <v>0</v>
      </c>
    </row>
    <row r="23" spans="1:6" ht="15.6" x14ac:dyDescent="0.3">
      <c r="A23" s="158" t="str">
        <f>'Feb. Worksheet'!B58</f>
        <v>-</v>
      </c>
      <c r="B23" s="79">
        <f>'Feb. Worksheet'!C58</f>
        <v>0</v>
      </c>
      <c r="C23" s="79">
        <f>'Feb. Worksheet'!E58</f>
        <v>0</v>
      </c>
      <c r="D23" s="79">
        <f>'Feb. Worksheet'!F58</f>
        <v>0</v>
      </c>
      <c r="E23" s="80"/>
      <c r="F23" s="97">
        <f>'Feb. Worksheet'!C35</f>
        <v>0</v>
      </c>
    </row>
    <row r="24" spans="1:6" ht="15.6" x14ac:dyDescent="0.3">
      <c r="A24" s="158" t="str">
        <f>'Feb. Worksheet'!B59</f>
        <v>-</v>
      </c>
      <c r="B24" s="79">
        <f>'Feb. Worksheet'!C59</f>
        <v>0</v>
      </c>
      <c r="C24" s="79">
        <f>'Feb. Worksheet'!E59</f>
        <v>0</v>
      </c>
      <c r="D24" s="79">
        <f>'Feb. Worksheet'!F59</f>
        <v>0</v>
      </c>
      <c r="E24" s="80"/>
      <c r="F24" s="97">
        <f>'Feb. Worksheet'!C36</f>
        <v>0</v>
      </c>
    </row>
    <row r="25" spans="1:6" ht="15.6" x14ac:dyDescent="0.3">
      <c r="A25" s="158" t="str">
        <f>'Feb. Worksheet'!B60</f>
        <v>-</v>
      </c>
      <c r="B25" s="79">
        <f>'Feb. Worksheet'!C60</f>
        <v>0</v>
      </c>
      <c r="C25" s="79">
        <f>'Feb. Worksheet'!E60</f>
        <v>0</v>
      </c>
      <c r="D25" s="79">
        <f>'Feb. Worksheet'!F60</f>
        <v>0</v>
      </c>
      <c r="E25" s="80"/>
      <c r="F25" s="97">
        <f>'Feb. Worksheet'!C37</f>
        <v>0</v>
      </c>
    </row>
    <row r="26" spans="1:6" ht="15.6" x14ac:dyDescent="0.3">
      <c r="A26" s="158" t="str">
        <f>'Feb. Worksheet'!B61</f>
        <v>-</v>
      </c>
      <c r="B26" s="79">
        <f>'Feb. Worksheet'!C61</f>
        <v>0</v>
      </c>
      <c r="C26" s="79">
        <f>'Feb. Worksheet'!E61</f>
        <v>0</v>
      </c>
      <c r="D26" s="79">
        <f>'Feb. Worksheet'!F61</f>
        <v>0</v>
      </c>
      <c r="E26" s="80"/>
      <c r="F26" s="97"/>
    </row>
    <row r="27" spans="1:6" ht="15.6" x14ac:dyDescent="0.3">
      <c r="A27" s="87" t="str">
        <f>'Feb.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'Feb. Worksheet'!B160</f>
        <v>His Credit Card</v>
      </c>
      <c r="B28" s="81"/>
      <c r="C28" s="81">
        <f>'Feb. Worksheet'!D160</f>
        <v>0</v>
      </c>
      <c r="D28" s="81">
        <f>'Feb. Worksheet'!E160</f>
        <v>0</v>
      </c>
      <c r="E28" s="98"/>
      <c r="F28" s="198"/>
    </row>
    <row r="29" spans="1:6" ht="15.6" x14ac:dyDescent="0.3">
      <c r="A29" s="159" t="str">
        <f>'Feb. Worksheet'!B161</f>
        <v>Her Credit Card</v>
      </c>
      <c r="B29" s="81"/>
      <c r="C29" s="81">
        <f>'Feb. Worksheet'!D161</f>
        <v>0</v>
      </c>
      <c r="D29" s="81">
        <f>'Feb. Worksheet'!E161</f>
        <v>0</v>
      </c>
      <c r="E29" s="98"/>
      <c r="F29" s="198"/>
    </row>
    <row r="30" spans="1:6" ht="15.6" x14ac:dyDescent="0.3">
      <c r="A30" s="159" t="str">
        <f>'Feb. Worksheet'!B162</f>
        <v>Checks</v>
      </c>
      <c r="B30" s="81"/>
      <c r="C30" s="81">
        <f>'Feb. Worksheet'!D162</f>
        <v>0</v>
      </c>
      <c r="D30" s="81">
        <f>'Feb. Worksheet'!E162</f>
        <v>0</v>
      </c>
      <c r="E30" s="98"/>
      <c r="F30" s="198"/>
    </row>
    <row r="31" spans="1:6" ht="15.6" x14ac:dyDescent="0.3">
      <c r="A31" s="159" t="str">
        <f>'Feb. Worksheet'!B163</f>
        <v>Apple Pay</v>
      </c>
      <c r="B31" s="81"/>
      <c r="C31" s="81">
        <f>'Feb. Worksheet'!D163</f>
        <v>0</v>
      </c>
      <c r="D31" s="81">
        <f>'Feb. Worksheet'!E163</f>
        <v>0</v>
      </c>
      <c r="E31" s="98"/>
      <c r="F31" s="198"/>
    </row>
    <row r="32" spans="1:6" ht="15.6" x14ac:dyDescent="0.3">
      <c r="A32" s="159" t="str">
        <f>'Feb. Worksheet'!B164</f>
        <v>PayPal</v>
      </c>
      <c r="B32" s="81"/>
      <c r="C32" s="81">
        <f>'Feb. Worksheet'!D164</f>
        <v>0</v>
      </c>
      <c r="D32" s="81">
        <f>'Feb. Worksheet'!E164</f>
        <v>0</v>
      </c>
      <c r="E32" s="98"/>
      <c r="F32" s="198"/>
    </row>
    <row r="33" spans="1:6" ht="15.6" x14ac:dyDescent="0.3">
      <c r="A33" s="159" t="str">
        <f>'Feb. Worksheet'!B165</f>
        <v>Venmo</v>
      </c>
      <c r="B33" s="81"/>
      <c r="C33" s="81">
        <f>'Feb. Worksheet'!D165</f>
        <v>0</v>
      </c>
      <c r="D33" s="81">
        <f>'Feb. Worksheet'!E165</f>
        <v>0</v>
      </c>
      <c r="E33" s="98"/>
      <c r="F33" s="198"/>
    </row>
    <row r="34" spans="1:6" ht="15.6" x14ac:dyDescent="0.3">
      <c r="A34" s="159" t="str">
        <f>'Feb. Worksheet'!B166</f>
        <v>Other</v>
      </c>
      <c r="B34" s="81"/>
      <c r="C34" s="81">
        <f>'Feb. Worksheet'!D166</f>
        <v>0</v>
      </c>
      <c r="D34" s="81">
        <f>'Feb. Worksheet'!E166</f>
        <v>0</v>
      </c>
      <c r="E34" s="98"/>
      <c r="F34" s="198"/>
    </row>
    <row r="35" spans="1:6" ht="15.6" x14ac:dyDescent="0.3">
      <c r="A35" s="159" t="str">
        <f>'Feb. Worksheet'!B167</f>
        <v>-</v>
      </c>
      <c r="B35" s="81"/>
      <c r="C35" s="81">
        <f>'Feb. Worksheet'!D167</f>
        <v>0</v>
      </c>
      <c r="D35" s="81">
        <f>'Feb. Worksheet'!E167</f>
        <v>0</v>
      </c>
      <c r="E35" s="98"/>
      <c r="F35" s="198"/>
    </row>
    <row r="36" spans="1:6" ht="15.6" x14ac:dyDescent="0.3">
      <c r="A36" s="159" t="str">
        <f>'Feb. Worksheet'!B168</f>
        <v>-</v>
      </c>
      <c r="B36" s="81"/>
      <c r="C36" s="81">
        <f>'Feb. Worksheet'!D168</f>
        <v>0</v>
      </c>
      <c r="D36" s="81">
        <f>'Feb. Worksheet'!E168</f>
        <v>0</v>
      </c>
      <c r="E36" s="98"/>
      <c r="F36" s="198"/>
    </row>
    <row r="37" spans="1:6" ht="15.6" x14ac:dyDescent="0.3">
      <c r="A37" s="159" t="str">
        <f>'Feb. Worksheet'!B169</f>
        <v>-</v>
      </c>
      <c r="B37" s="81"/>
      <c r="C37" s="81">
        <f>'Feb. Worksheet'!D169</f>
        <v>0</v>
      </c>
      <c r="D37" s="81">
        <f>'Feb. Worksheet'!E169</f>
        <v>0</v>
      </c>
      <c r="E37" s="98"/>
      <c r="F37" s="198"/>
    </row>
    <row r="38" spans="1:6" ht="15.6" x14ac:dyDescent="0.3">
      <c r="A38" s="87" t="str">
        <f>'Feb.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'Feb. Worksheet'!B175</f>
        <v>Cell Phone (Click to edit)</v>
      </c>
      <c r="B39" s="81"/>
      <c r="C39" s="81">
        <f>'Feb. Worksheet'!C175</f>
        <v>0</v>
      </c>
      <c r="D39" s="81">
        <f>'Feb. Worksheet'!D175</f>
        <v>0</v>
      </c>
      <c r="E39" s="98"/>
      <c r="F39" s="198"/>
    </row>
    <row r="40" spans="1:6" ht="15.6" x14ac:dyDescent="0.3">
      <c r="A40" s="159" t="str">
        <f>'Feb. Worksheet'!B176</f>
        <v>Internet</v>
      </c>
      <c r="B40" s="81"/>
      <c r="C40" s="81">
        <f>'Feb. Worksheet'!C176</f>
        <v>0</v>
      </c>
      <c r="D40" s="81">
        <f>'Feb. Worksheet'!D176</f>
        <v>0</v>
      </c>
      <c r="E40" s="98"/>
      <c r="F40" s="198"/>
    </row>
    <row r="41" spans="1:6" ht="15.6" x14ac:dyDescent="0.3">
      <c r="A41" s="159" t="str">
        <f>'Feb. Worksheet'!B177</f>
        <v>Cable</v>
      </c>
      <c r="B41" s="81"/>
      <c r="C41" s="81">
        <f>'Feb. Worksheet'!C177</f>
        <v>0</v>
      </c>
      <c r="D41" s="81">
        <f>'Feb. Worksheet'!D177</f>
        <v>0</v>
      </c>
      <c r="E41" s="98"/>
      <c r="F41" s="198"/>
    </row>
    <row r="42" spans="1:6" ht="15.6" x14ac:dyDescent="0.3">
      <c r="A42" s="159" t="str">
        <f>'Feb. Worksheet'!B178</f>
        <v>Netflix</v>
      </c>
      <c r="B42" s="81"/>
      <c r="C42" s="81">
        <f>'Feb. Worksheet'!C178</f>
        <v>0</v>
      </c>
      <c r="D42" s="81">
        <f>'Feb. Worksheet'!D178</f>
        <v>0</v>
      </c>
      <c r="E42" s="98"/>
      <c r="F42" s="198"/>
    </row>
    <row r="43" spans="1:6" ht="15.6" x14ac:dyDescent="0.3">
      <c r="A43" s="159" t="str">
        <f>'Feb. Worksheet'!B179</f>
        <v>Subscriptions</v>
      </c>
      <c r="B43" s="81"/>
      <c r="C43" s="81">
        <f>'Feb. Worksheet'!C179</f>
        <v>0</v>
      </c>
      <c r="D43" s="81">
        <f>'Feb. Worksheet'!D179</f>
        <v>0</v>
      </c>
      <c r="E43" s="98"/>
      <c r="F43" s="198"/>
    </row>
    <row r="44" spans="1:6" ht="15.6" x14ac:dyDescent="0.3">
      <c r="A44" s="159" t="str">
        <f>'Feb. Worksheet'!B180</f>
        <v>Memberships</v>
      </c>
      <c r="B44" s="81"/>
      <c r="C44" s="81">
        <f>'Feb. Worksheet'!C180</f>
        <v>0</v>
      </c>
      <c r="D44" s="81">
        <f>'Feb. Worksheet'!D180</f>
        <v>0</v>
      </c>
      <c r="E44" s="98"/>
      <c r="F44" s="198"/>
    </row>
    <row r="45" spans="1:6" ht="15.6" x14ac:dyDescent="0.3">
      <c r="A45" s="159" t="str">
        <f>'Feb. Worksheet'!B181</f>
        <v>Kids Stuff</v>
      </c>
      <c r="B45" s="81"/>
      <c r="C45" s="81">
        <f>'Feb. Worksheet'!C181</f>
        <v>0</v>
      </c>
      <c r="D45" s="81">
        <f>'Feb. Worksheet'!D181</f>
        <v>0</v>
      </c>
      <c r="E45" s="98"/>
      <c r="F45" s="198"/>
    </row>
    <row r="46" spans="1:6" ht="15.6" x14ac:dyDescent="0.3">
      <c r="A46" s="159" t="str">
        <f>'Feb. Worksheet'!B182</f>
        <v>Other</v>
      </c>
      <c r="B46" s="81"/>
      <c r="C46" s="81">
        <f>'Feb. Worksheet'!C182</f>
        <v>0</v>
      </c>
      <c r="D46" s="81">
        <f>'Feb. Worksheet'!D182</f>
        <v>0</v>
      </c>
      <c r="E46" s="98"/>
      <c r="F46" s="198"/>
    </row>
    <row r="47" spans="1:6" ht="15.6" x14ac:dyDescent="0.3">
      <c r="A47" s="159" t="str">
        <f>'Feb. Worksheet'!B183</f>
        <v>-</v>
      </c>
      <c r="B47" s="81"/>
      <c r="C47" s="81">
        <f>'Feb. Worksheet'!C183</f>
        <v>0</v>
      </c>
      <c r="D47" s="81">
        <f>'Feb. Worksheet'!D183</f>
        <v>0</v>
      </c>
      <c r="E47" s="98"/>
      <c r="F47" s="198"/>
    </row>
    <row r="48" spans="1:6" ht="15.6" x14ac:dyDescent="0.3">
      <c r="A48" s="159" t="str">
        <f>'Feb. Worksheet'!B184</f>
        <v>-</v>
      </c>
      <c r="B48" s="81"/>
      <c r="C48" s="81">
        <f>'Feb. Worksheet'!C184</f>
        <v>0</v>
      </c>
      <c r="D48" s="81">
        <f>'Feb. Worksheet'!D184</f>
        <v>0</v>
      </c>
      <c r="E48" s="98"/>
      <c r="F48" s="198"/>
    </row>
    <row r="49" spans="1:6" ht="15.6" x14ac:dyDescent="0.3">
      <c r="A49" s="87" t="str">
        <f>'Feb. Worksheet'!B205</f>
        <v>Giving</v>
      </c>
      <c r="B49" s="81"/>
      <c r="C49" s="81"/>
      <c r="D49" s="81">
        <f>'Feb.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'Feb. Worksheet'!B85</f>
        <v>Emergency Savings</v>
      </c>
      <c r="B51" s="81"/>
      <c r="C51" s="81"/>
      <c r="D51" s="81">
        <f>'Feb. Worksheet'!C85</f>
        <v>0</v>
      </c>
      <c r="E51" s="98">
        <f>D51</f>
        <v>0</v>
      </c>
      <c r="F51" s="97"/>
    </row>
    <row r="52" spans="1:6" ht="15.6" x14ac:dyDescent="0.3">
      <c r="A52" s="159" t="str">
        <f>'Feb. Worksheet'!B86</f>
        <v>401k / IRA (pre-tax contributions)</v>
      </c>
      <c r="B52" s="81"/>
      <c r="C52" s="81"/>
      <c r="D52" s="81"/>
      <c r="E52" s="98">
        <f>'Feb. Worksheet'!C86</f>
        <v>0</v>
      </c>
      <c r="F52" s="97"/>
    </row>
    <row r="53" spans="1:6" ht="15.6" x14ac:dyDescent="0.3">
      <c r="A53" s="159" t="str">
        <f>'Feb. Worksheet'!B87</f>
        <v>Roth 401k / IRA (after-tax contributions)</v>
      </c>
      <c r="B53" s="81"/>
      <c r="C53" s="81"/>
      <c r="D53" s="81">
        <f>'Feb.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'Feb. Worksheet'!B88</f>
        <v>Mutual Funds (Click to edit)</v>
      </c>
      <c r="B54" s="81"/>
      <c r="C54" s="81"/>
      <c r="D54" s="81">
        <f>'Feb. Worksheet'!C88</f>
        <v>0</v>
      </c>
      <c r="E54" s="98">
        <f t="shared" si="0"/>
        <v>0</v>
      </c>
      <c r="F54" s="198"/>
    </row>
    <row r="55" spans="1:6" ht="15.6" x14ac:dyDescent="0.3">
      <c r="A55" s="159" t="str">
        <f>'Feb. Worksheet'!B89</f>
        <v>Stocks</v>
      </c>
      <c r="B55" s="81"/>
      <c r="C55" s="81"/>
      <c r="D55" s="81">
        <f>'Feb. Worksheet'!C89</f>
        <v>0</v>
      </c>
      <c r="E55" s="98">
        <f t="shared" si="0"/>
        <v>0</v>
      </c>
      <c r="F55" s="198"/>
    </row>
    <row r="56" spans="1:6" ht="15.6" x14ac:dyDescent="0.3">
      <c r="A56" s="159" t="str">
        <f>'Feb. Worksheet'!B90</f>
        <v>Bonds</v>
      </c>
      <c r="B56" s="81"/>
      <c r="C56" s="81"/>
      <c r="D56" s="81">
        <f>'Feb. Worksheet'!C90</f>
        <v>0</v>
      </c>
      <c r="E56" s="98">
        <f t="shared" si="0"/>
        <v>0</v>
      </c>
      <c r="F56" s="198"/>
    </row>
    <row r="57" spans="1:6" ht="15.6" x14ac:dyDescent="0.3">
      <c r="A57" s="159" t="str">
        <f>'Feb. Worksheet'!B91</f>
        <v>College Funds</v>
      </c>
      <c r="B57" s="81"/>
      <c r="C57" s="81"/>
      <c r="D57" s="81">
        <f>'Feb. Worksheet'!C91</f>
        <v>0</v>
      </c>
      <c r="E57" s="98">
        <f t="shared" si="0"/>
        <v>0</v>
      </c>
      <c r="F57" s="198"/>
    </row>
    <row r="58" spans="1:6" ht="15.6" x14ac:dyDescent="0.3">
      <c r="A58" s="159" t="str">
        <f>'Feb. Worksheet'!B92</f>
        <v>Other Savings</v>
      </c>
      <c r="B58" s="81"/>
      <c r="C58" s="81"/>
      <c r="D58" s="81">
        <f>'Feb. Worksheet'!C92</f>
        <v>0</v>
      </c>
      <c r="E58" s="98">
        <f t="shared" si="0"/>
        <v>0</v>
      </c>
      <c r="F58" s="198"/>
    </row>
    <row r="59" spans="1:6" ht="15.6" x14ac:dyDescent="0.3">
      <c r="A59" s="159" t="str">
        <f>'Feb. Worksheet'!B93</f>
        <v>-</v>
      </c>
      <c r="B59" s="81"/>
      <c r="C59" s="81"/>
      <c r="D59" s="81">
        <f>'Feb. Worksheet'!C93</f>
        <v>0</v>
      </c>
      <c r="E59" s="98">
        <f t="shared" si="0"/>
        <v>0</v>
      </c>
      <c r="F59" s="198"/>
    </row>
    <row r="60" spans="1:6" ht="15.6" x14ac:dyDescent="0.3">
      <c r="A60" s="159" t="str">
        <f>'Feb. Worksheet'!B94</f>
        <v>-</v>
      </c>
      <c r="B60" s="81"/>
      <c r="C60" s="81"/>
      <c r="D60" s="81">
        <f>'Feb. Worksheet'!C94</f>
        <v>0</v>
      </c>
      <c r="E60" s="98">
        <f t="shared" si="0"/>
        <v>0</v>
      </c>
      <c r="F60" s="198"/>
    </row>
    <row r="61" spans="1:6" ht="15.6" x14ac:dyDescent="0.3">
      <c r="A61" s="87" t="str">
        <f>'Feb. Worksheet'!B207</f>
        <v>Small Cash Purchases</v>
      </c>
      <c r="B61" s="81"/>
      <c r="C61" s="81">
        <f>'Feb. Worksheet'!C110</f>
        <v>0</v>
      </c>
      <c r="D61" s="81">
        <f>'Feb. Worksheet'!D110</f>
        <v>0</v>
      </c>
      <c r="E61" s="98"/>
      <c r="F61" s="198"/>
    </row>
    <row r="62" spans="1:6" ht="15.6" x14ac:dyDescent="0.3">
      <c r="A62" s="87" t="str">
        <f>'Feb. Worksheet'!B208</f>
        <v>Housing</v>
      </c>
      <c r="B62" s="81"/>
      <c r="C62" s="81">
        <f>'Feb. Worksheet'!C125-'Feb. Worksheet'!C115</f>
        <v>0</v>
      </c>
      <c r="D62" s="81">
        <f>'Feb. Worksheet'!D125-'Feb. Worksheet'!D115</f>
        <v>0</v>
      </c>
      <c r="E62" s="196" t="s">
        <v>193</v>
      </c>
      <c r="F62" s="198"/>
    </row>
    <row r="63" spans="1:6" ht="15.6" x14ac:dyDescent="0.3">
      <c r="A63" s="87" t="str">
        <f>'Feb. Worksheet'!B209</f>
        <v>Transportation</v>
      </c>
      <c r="B63" s="81"/>
      <c r="C63" s="81">
        <f>'Feb. Worksheet'!C140-'Feb. Worksheet'!C130-'Feb. Worksheet'!C131</f>
        <v>0</v>
      </c>
      <c r="D63" s="81">
        <f>'Feb. Worksheet'!D140-'Feb. Worksheet'!D130-'Feb. Worksheet'!D131</f>
        <v>0</v>
      </c>
      <c r="E63" s="196" t="s">
        <v>194</v>
      </c>
      <c r="F63" s="198"/>
    </row>
    <row r="64" spans="1:6" ht="15.6" x14ac:dyDescent="0.3">
      <c r="A64" s="87" t="str">
        <f>'Feb. Worksheet'!B210</f>
        <v>Insurance</v>
      </c>
      <c r="B64" s="81"/>
      <c r="C64" s="81">
        <f>'Feb. Worksheet'!C155</f>
        <v>0</v>
      </c>
      <c r="D64" s="81">
        <f>'Feb. Worksheet'!D155</f>
        <v>0</v>
      </c>
      <c r="E64" s="98"/>
      <c r="F64" s="198"/>
    </row>
    <row r="65" spans="1:6" ht="15.6" x14ac:dyDescent="0.3">
      <c r="A65" s="87" t="str">
        <f>'Feb. Worksheet'!B213</f>
        <v>Business, Medical &amp; Legal</v>
      </c>
      <c r="B65" s="81"/>
      <c r="C65" s="81">
        <f>'Feb. Worksheet'!C200</f>
        <v>0</v>
      </c>
      <c r="D65" s="81">
        <f>'Feb.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44" t="s">
        <v>109</v>
      </c>
      <c r="C70" s="245"/>
      <c r="D70" s="245"/>
      <c r="E70" s="245"/>
      <c r="F70" s="246"/>
    </row>
    <row r="71" spans="1:6" ht="18" x14ac:dyDescent="0.3">
      <c r="B71" s="253"/>
      <c r="C71" s="254"/>
      <c r="D71" s="254"/>
      <c r="E71" s="251" t="s">
        <v>95</v>
      </c>
      <c r="F71" s="252"/>
    </row>
    <row r="72" spans="1:6" x14ac:dyDescent="0.3">
      <c r="B72" s="100"/>
      <c r="C72" s="101"/>
      <c r="D72" s="102"/>
      <c r="E72" s="103" t="str">
        <f>'Feb. Worksheet'!B232</f>
        <v>401k / IRA / Retirement</v>
      </c>
      <c r="F72" s="104">
        <f>'Feb. Worksheet'!C232</f>
        <v>0</v>
      </c>
    </row>
    <row r="73" spans="1:6" ht="15.6" customHeight="1" x14ac:dyDescent="0.3">
      <c r="B73" s="105"/>
      <c r="C73" s="103" t="str">
        <f>'Feb. Worksheet'!B231</f>
        <v>Emergency Savings</v>
      </c>
      <c r="D73" s="154">
        <f>'Feb. Worksheet'!C231</f>
        <v>0</v>
      </c>
      <c r="E73" s="103" t="str">
        <f>'Feb. Worksheet'!B233</f>
        <v>Mutual Funds</v>
      </c>
      <c r="F73" s="104">
        <f>'Feb. Worksheet'!C233</f>
        <v>0</v>
      </c>
    </row>
    <row r="74" spans="1:6" ht="15.6" customHeight="1" x14ac:dyDescent="0.3">
      <c r="B74" s="247" t="s">
        <v>96</v>
      </c>
      <c r="C74" s="248"/>
      <c r="D74" s="61">
        <f>C67*3</f>
        <v>0</v>
      </c>
      <c r="E74" s="103" t="str">
        <f>'Feb. Worksheet'!B234</f>
        <v>Stocks</v>
      </c>
      <c r="F74" s="104">
        <f>'Feb. Worksheet'!C234</f>
        <v>0</v>
      </c>
    </row>
    <row r="75" spans="1:6" ht="15.6" customHeight="1" x14ac:dyDescent="0.3">
      <c r="B75" s="247" t="s">
        <v>17</v>
      </c>
      <c r="C75" s="248"/>
      <c r="D75" s="106" t="e">
        <f>E67/F67</f>
        <v>#DIV/0!</v>
      </c>
      <c r="E75" s="103" t="str">
        <f>'Feb. Worksheet'!B235</f>
        <v>Bonds</v>
      </c>
      <c r="F75" s="104">
        <f>'Feb. Worksheet'!C235</f>
        <v>0</v>
      </c>
    </row>
    <row r="76" spans="1:6" ht="15.6" customHeight="1" x14ac:dyDescent="0.3">
      <c r="B76" s="242" t="s">
        <v>16</v>
      </c>
      <c r="C76" s="243"/>
      <c r="D76" s="107">
        <f>E67+'Jan. Money Tracker'!D76</f>
        <v>0</v>
      </c>
      <c r="E76" s="103" t="str">
        <f>'Feb. Worksheet'!B236</f>
        <v>College Funds</v>
      </c>
      <c r="F76" s="104">
        <f>'Feb. Worksheet'!C236</f>
        <v>0</v>
      </c>
    </row>
    <row r="77" spans="1:6" ht="15.6" customHeight="1" x14ac:dyDescent="0.3">
      <c r="B77" s="249" t="s">
        <v>4</v>
      </c>
      <c r="C77" s="250"/>
      <c r="D77" s="108">
        <f>D49+'Jan. Money Tracker'!D77</f>
        <v>0</v>
      </c>
      <c r="E77" s="103" t="str">
        <f>'Feb. Worksheet'!B237</f>
        <v>Other Savings</v>
      </c>
      <c r="F77" s="104">
        <f>'Feb. Worksheet'!C237</f>
        <v>0</v>
      </c>
    </row>
    <row r="78" spans="1:6" x14ac:dyDescent="0.3">
      <c r="B78" s="242" t="s">
        <v>0</v>
      </c>
      <c r="C78" s="243"/>
      <c r="D78" s="109">
        <f>D73+SUM(F72:F77)</f>
        <v>0</v>
      </c>
      <c r="E78" s="110" t="s">
        <v>1</v>
      </c>
      <c r="F78" s="111">
        <f>'Feb. Worksheet'!E243+'Feb. Worksheet'!E244</f>
        <v>0</v>
      </c>
    </row>
    <row r="79" spans="1:6" x14ac:dyDescent="0.3">
      <c r="B79" s="242" t="s">
        <v>2</v>
      </c>
      <c r="C79" s="243"/>
      <c r="D79" s="112">
        <f>D73+SUM(F72:F79)</f>
        <v>0</v>
      </c>
      <c r="E79" s="48" t="s">
        <v>3</v>
      </c>
      <c r="F79" s="111">
        <f>SUM('Feb.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  <mergeCell ref="A9:B9"/>
    <mergeCell ref="A1:F1"/>
    <mergeCell ref="A2:F2"/>
    <mergeCell ref="B4:C4"/>
    <mergeCell ref="B5:C5"/>
    <mergeCell ref="A8:B8"/>
    <mergeCell ref="B6:C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99782-8D5C-48D1-9CB3-22D979BAC42D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37" t="s">
        <v>184</v>
      </c>
      <c r="B1" s="237"/>
      <c r="C1" s="237"/>
      <c r="D1" s="237"/>
      <c r="E1" s="237"/>
      <c r="F1" s="237"/>
      <c r="G1" s="237"/>
      <c r="H1" s="237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40" t="s">
        <v>125</v>
      </c>
      <c r="B18" s="240"/>
      <c r="C18" s="240"/>
      <c r="D18" s="240"/>
      <c r="E18" s="240"/>
      <c r="F18" s="240"/>
      <c r="G18" s="240"/>
      <c r="H18" s="240"/>
    </row>
    <row r="19" spans="1:8" s="2" customFormat="1" ht="15.6" x14ac:dyDescent="0.3">
      <c r="A19" s="239" t="s">
        <v>126</v>
      </c>
      <c r="B19" s="239"/>
      <c r="C19" s="239"/>
      <c r="D19" s="239"/>
      <c r="E19" s="239"/>
    </row>
    <row r="20" spans="1:8" s="2" customFormat="1" x14ac:dyDescent="0.3"/>
    <row r="21" spans="1:8" s="2" customFormat="1" ht="18" x14ac:dyDescent="0.35">
      <c r="B21" s="238" t="s">
        <v>121</v>
      </c>
      <c r="C21" s="238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41" t="s">
        <v>127</v>
      </c>
      <c r="B41" s="241"/>
      <c r="C41" s="241"/>
      <c r="D41" s="241"/>
      <c r="E41" s="241"/>
      <c r="F41" s="241"/>
      <c r="G41" s="241"/>
      <c r="H41" s="241"/>
    </row>
    <row r="42" spans="1:11" s="14" customFormat="1" ht="15.6" x14ac:dyDescent="0.3">
      <c r="A42" s="264" t="s">
        <v>61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33" t="s">
        <v>122</v>
      </c>
      <c r="C45" s="233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5" t="s">
        <v>128</v>
      </c>
      <c r="B65" s="235"/>
      <c r="C65" s="235"/>
      <c r="D65" s="235"/>
      <c r="E65" s="235"/>
      <c r="F65" s="235"/>
      <c r="G65" s="235"/>
      <c r="H65" s="235"/>
      <c r="I65" s="204"/>
      <c r="J65" s="204"/>
    </row>
    <row r="66" spans="1:10" s="37" customFormat="1" ht="15.6" x14ac:dyDescent="0.3">
      <c r="A66" s="265" t="s">
        <v>129</v>
      </c>
      <c r="B66" s="265"/>
      <c r="C66" s="265"/>
      <c r="D66" s="265"/>
      <c r="E66" s="265"/>
      <c r="F66" s="265"/>
      <c r="G66" s="265"/>
      <c r="H66" s="265"/>
      <c r="I66" s="265"/>
      <c r="J66" s="265"/>
    </row>
    <row r="67" spans="1:10" s="37" customFormat="1" x14ac:dyDescent="0.3"/>
    <row r="68" spans="1:10" s="37" customFormat="1" ht="18" x14ac:dyDescent="0.35">
      <c r="B68" s="231" t="s">
        <v>123</v>
      </c>
      <c r="C68" s="231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1" t="s">
        <v>124</v>
      </c>
      <c r="C83" s="231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2" t="s">
        <v>130</v>
      </c>
      <c r="C98" s="232"/>
      <c r="D98" s="232"/>
      <c r="E98" s="232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2" t="s">
        <v>132</v>
      </c>
      <c r="C113" s="232"/>
      <c r="D113" s="232"/>
      <c r="E113" s="232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2" t="s">
        <v>131</v>
      </c>
      <c r="C128" s="232"/>
      <c r="D128" s="232"/>
      <c r="E128" s="232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2" t="s">
        <v>155</v>
      </c>
      <c r="C143" s="232"/>
      <c r="D143" s="232"/>
      <c r="E143" s="232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2" t="s">
        <v>203</v>
      </c>
      <c r="C158" s="232"/>
      <c r="D158" s="232"/>
      <c r="E158" s="232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2" t="s">
        <v>166</v>
      </c>
      <c r="C173" s="232"/>
      <c r="D173" s="232"/>
      <c r="E173" s="232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2" t="s">
        <v>173</v>
      </c>
      <c r="C188" s="232"/>
      <c r="D188" s="232"/>
      <c r="E188" s="232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1" t="s">
        <v>168</v>
      </c>
      <c r="C203" s="231"/>
      <c r="D203" s="231"/>
      <c r="E203" s="231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'Mar.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24" t="s">
        <v>176</v>
      </c>
      <c r="C221" s="224"/>
      <c r="D221" s="162"/>
      <c r="E221" s="38"/>
    </row>
    <row r="222" spans="1:6" s="37" customFormat="1" ht="18" customHeight="1" x14ac:dyDescent="0.3">
      <c r="B222" s="225" t="s">
        <v>177</v>
      </c>
      <c r="C222" s="225"/>
      <c r="D222" s="225"/>
      <c r="E222" s="225"/>
    </row>
    <row r="223" spans="1:6" s="37" customFormat="1" ht="18" customHeight="1" x14ac:dyDescent="0.3">
      <c r="B223" s="266" t="s">
        <v>178</v>
      </c>
      <c r="C223" s="266"/>
      <c r="D223" s="266"/>
      <c r="E223" s="266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29" t="s">
        <v>133</v>
      </c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</row>
    <row r="227" spans="1:11" s="26" customFormat="1" ht="15.6" x14ac:dyDescent="0.3">
      <c r="A227" s="267" t="s">
        <v>134</v>
      </c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</row>
    <row r="228" spans="1:11" s="26" customFormat="1" x14ac:dyDescent="0.3"/>
    <row r="229" spans="1:11" s="26" customFormat="1" ht="18" x14ac:dyDescent="0.35">
      <c r="B229" s="228" t="s">
        <v>0</v>
      </c>
      <c r="C229" s="228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28" t="s">
        <v>67</v>
      </c>
      <c r="C241" s="228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26" t="s">
        <v>59</v>
      </c>
      <c r="C253" s="227"/>
      <c r="D253" s="227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  <mergeCell ref="B98:E98"/>
    <mergeCell ref="B113:E113"/>
    <mergeCell ref="A65:H65"/>
    <mergeCell ref="A66:J66"/>
    <mergeCell ref="B68:C68"/>
    <mergeCell ref="B83:C83"/>
    <mergeCell ref="A18:H18"/>
    <mergeCell ref="A19:E19"/>
    <mergeCell ref="B21:C21"/>
    <mergeCell ref="A41:H41"/>
    <mergeCell ref="A42:K42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3A4BD-650F-40DF-99D8-46E5BE50DBF0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57" t="s">
        <v>136</v>
      </c>
      <c r="B1" s="257"/>
      <c r="C1" s="257"/>
      <c r="D1" s="257"/>
      <c r="E1" s="257"/>
      <c r="F1" s="257"/>
    </row>
    <row r="2" spans="1:13" ht="14.4" customHeight="1" x14ac:dyDescent="0.3">
      <c r="A2" s="258" t="s">
        <v>99</v>
      </c>
      <c r="B2" s="258"/>
      <c r="C2" s="258"/>
      <c r="D2" s="258"/>
      <c r="E2" s="258"/>
      <c r="F2" s="258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59" t="str">
        <f>'Mar. Worksheet'!C13</f>
        <v>Your Name</v>
      </c>
      <c r="C4" s="259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60" t="str">
        <f>'Mar. Worksheet'!C14</f>
        <v>Today's Date</v>
      </c>
      <c r="C5" s="260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63" t="str">
        <f>'Mar. Worksheet'!C15</f>
        <v>Last Month</v>
      </c>
      <c r="C6" s="263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61" t="s">
        <v>13</v>
      </c>
      <c r="B8" s="262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55" t="s">
        <v>8</v>
      </c>
      <c r="B9" s="256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'Mar. Worksheet'!C23</f>
        <v>0</v>
      </c>
    </row>
    <row r="12" spans="1:13" ht="15.6" x14ac:dyDescent="0.3">
      <c r="A12" s="158" t="str">
        <f>'Mar. Worksheet'!B47</f>
        <v>Mortgage</v>
      </c>
      <c r="B12" s="79">
        <f>'Mar. Worksheet'!C47</f>
        <v>0</v>
      </c>
      <c r="C12" s="79">
        <f>'Mar. Worksheet'!E47</f>
        <v>0</v>
      </c>
      <c r="D12" s="79">
        <f>'Mar. Worksheet'!F47</f>
        <v>0</v>
      </c>
      <c r="E12" s="96">
        <f>'Mar. Worksheet'!G47</f>
        <v>0</v>
      </c>
      <c r="F12" s="97">
        <f>'Mar. Worksheet'!C24</f>
        <v>0</v>
      </c>
    </row>
    <row r="13" spans="1:13" ht="15.6" x14ac:dyDescent="0.3">
      <c r="A13" s="158" t="str">
        <f>'Mar. Worksheet'!B48</f>
        <v>Car Loan</v>
      </c>
      <c r="B13" s="79">
        <f>'Mar. Worksheet'!C48</f>
        <v>0</v>
      </c>
      <c r="C13" s="79">
        <f>'Mar. Worksheet'!E48</f>
        <v>0</v>
      </c>
      <c r="D13" s="79">
        <f>'Mar. Worksheet'!F48</f>
        <v>0</v>
      </c>
      <c r="E13" s="96">
        <f>'Mar. Worksheet'!G48</f>
        <v>0</v>
      </c>
      <c r="F13" s="97">
        <f>'Mar. Worksheet'!C25</f>
        <v>0</v>
      </c>
    </row>
    <row r="14" spans="1:13" ht="15.6" x14ac:dyDescent="0.3">
      <c r="A14" s="158" t="str">
        <f>'Mar. Worksheet'!B49</f>
        <v>Car Loan</v>
      </c>
      <c r="B14" s="79">
        <f>'Mar. Worksheet'!C49</f>
        <v>0</v>
      </c>
      <c r="C14" s="79">
        <f>'Mar. Worksheet'!E49</f>
        <v>0</v>
      </c>
      <c r="D14" s="79">
        <f>'Mar. Worksheet'!F49</f>
        <v>0</v>
      </c>
      <c r="E14" s="96">
        <f>'Mar. Worksheet'!G49</f>
        <v>0</v>
      </c>
      <c r="F14" s="97">
        <f>'Mar. Worksheet'!C26</f>
        <v>0</v>
      </c>
    </row>
    <row r="15" spans="1:13" ht="15.6" x14ac:dyDescent="0.3">
      <c r="A15" s="158" t="str">
        <f>'Mar. Worksheet'!B50</f>
        <v>Credit Card (Click to edit)</v>
      </c>
      <c r="B15" s="79">
        <f>'Mar. Worksheet'!C50</f>
        <v>0</v>
      </c>
      <c r="C15" s="79">
        <f>'Mar. Worksheet'!E50</f>
        <v>0</v>
      </c>
      <c r="D15" s="79">
        <f>'Mar. Worksheet'!F50</f>
        <v>0</v>
      </c>
      <c r="E15" s="80"/>
      <c r="F15" s="97">
        <f>'Mar. Worksheet'!C27</f>
        <v>0</v>
      </c>
    </row>
    <row r="16" spans="1:13" ht="15.6" x14ac:dyDescent="0.3">
      <c r="A16" s="158" t="str">
        <f>'Mar. Worksheet'!B51</f>
        <v>Credit Card</v>
      </c>
      <c r="B16" s="79">
        <f>'Mar. Worksheet'!C51</f>
        <v>0</v>
      </c>
      <c r="C16" s="79">
        <f>'Mar. Worksheet'!E51</f>
        <v>0</v>
      </c>
      <c r="D16" s="79">
        <f>'Mar. Worksheet'!F51</f>
        <v>0</v>
      </c>
      <c r="E16" s="80"/>
      <c r="F16" s="97">
        <f>'Mar. Worksheet'!C28</f>
        <v>0</v>
      </c>
    </row>
    <row r="17" spans="1:6" ht="15.6" x14ac:dyDescent="0.3">
      <c r="A17" s="158" t="str">
        <f>'Mar. Worksheet'!B52</f>
        <v>Student Loan</v>
      </c>
      <c r="B17" s="79">
        <f>'Mar. Worksheet'!C52</f>
        <v>0</v>
      </c>
      <c r="C17" s="79">
        <f>'Mar. Worksheet'!E52</f>
        <v>0</v>
      </c>
      <c r="D17" s="79">
        <f>'Mar. Worksheet'!F52</f>
        <v>0</v>
      </c>
      <c r="E17" s="80"/>
      <c r="F17" s="97">
        <f>'Mar. Worksheet'!C29</f>
        <v>0</v>
      </c>
    </row>
    <row r="18" spans="1:6" ht="15.6" x14ac:dyDescent="0.3">
      <c r="A18" s="158" t="str">
        <f>'Mar. Worksheet'!B53</f>
        <v>Mom / Dad</v>
      </c>
      <c r="B18" s="79">
        <f>'Mar. Worksheet'!C53</f>
        <v>0</v>
      </c>
      <c r="C18" s="79">
        <f>'Mar. Worksheet'!E53</f>
        <v>0</v>
      </c>
      <c r="D18" s="79">
        <f>'Mar. Worksheet'!F53</f>
        <v>0</v>
      </c>
      <c r="E18" s="80"/>
      <c r="F18" s="97">
        <f>'Mar. Worksheet'!C30</f>
        <v>0</v>
      </c>
    </row>
    <row r="19" spans="1:6" ht="15.6" x14ac:dyDescent="0.3">
      <c r="A19" s="158" t="str">
        <f>'Mar. Worksheet'!B54</f>
        <v>Uncle Bob</v>
      </c>
      <c r="B19" s="79">
        <f>'Mar. Worksheet'!C54</f>
        <v>0</v>
      </c>
      <c r="C19" s="79">
        <f>'Mar. Worksheet'!E54</f>
        <v>0</v>
      </c>
      <c r="D19" s="79">
        <f>'Mar. Worksheet'!F54</f>
        <v>0</v>
      </c>
      <c r="E19" s="80"/>
      <c r="F19" s="97">
        <f>'Mar. Worksheet'!C31</f>
        <v>0</v>
      </c>
    </row>
    <row r="20" spans="1:6" ht="15.6" x14ac:dyDescent="0.3">
      <c r="A20" s="158" t="str">
        <f>'Mar. Worksheet'!B55</f>
        <v>Hospital / Medical / Dental</v>
      </c>
      <c r="B20" s="79">
        <f>'Mar. Worksheet'!C55</f>
        <v>0</v>
      </c>
      <c r="C20" s="79">
        <f>'Mar. Worksheet'!E55</f>
        <v>0</v>
      </c>
      <c r="D20" s="79">
        <f>'Mar. Worksheet'!F55</f>
        <v>0</v>
      </c>
      <c r="E20" s="80"/>
      <c r="F20" s="97">
        <f>'Mar. Worksheet'!C32</f>
        <v>0</v>
      </c>
    </row>
    <row r="21" spans="1:6" ht="15.6" x14ac:dyDescent="0.3">
      <c r="A21" s="158" t="str">
        <f>'Mar. Worksheet'!B56</f>
        <v>Other</v>
      </c>
      <c r="B21" s="79">
        <f>'Mar. Worksheet'!C56</f>
        <v>0</v>
      </c>
      <c r="C21" s="79">
        <f>'Mar. Worksheet'!E56</f>
        <v>0</v>
      </c>
      <c r="D21" s="79">
        <f>'Mar. Worksheet'!F56</f>
        <v>0</v>
      </c>
      <c r="E21" s="80"/>
      <c r="F21" s="97">
        <f>'Mar. Worksheet'!C33</f>
        <v>0</v>
      </c>
    </row>
    <row r="22" spans="1:6" ht="15.6" x14ac:dyDescent="0.3">
      <c r="A22" s="158" t="str">
        <f>'Mar. Worksheet'!B57</f>
        <v>-</v>
      </c>
      <c r="B22" s="79">
        <f>'Mar. Worksheet'!C57</f>
        <v>0</v>
      </c>
      <c r="C22" s="79">
        <f>'Mar. Worksheet'!E57</f>
        <v>0</v>
      </c>
      <c r="D22" s="79">
        <f>'Mar. Worksheet'!F57</f>
        <v>0</v>
      </c>
      <c r="E22" s="80"/>
      <c r="F22" s="97">
        <f>'Mar. Worksheet'!C34</f>
        <v>0</v>
      </c>
    </row>
    <row r="23" spans="1:6" ht="15.6" x14ac:dyDescent="0.3">
      <c r="A23" s="158" t="str">
        <f>'Mar. Worksheet'!B58</f>
        <v>-</v>
      </c>
      <c r="B23" s="79">
        <f>'Mar. Worksheet'!C58</f>
        <v>0</v>
      </c>
      <c r="C23" s="79">
        <f>'Mar. Worksheet'!E58</f>
        <v>0</v>
      </c>
      <c r="D23" s="79">
        <f>'Mar. Worksheet'!F58</f>
        <v>0</v>
      </c>
      <c r="E23" s="80"/>
      <c r="F23" s="97">
        <f>'Mar. Worksheet'!C35</f>
        <v>0</v>
      </c>
    </row>
    <row r="24" spans="1:6" ht="15.6" x14ac:dyDescent="0.3">
      <c r="A24" s="158" t="str">
        <f>'Mar. Worksheet'!B59</f>
        <v>-</v>
      </c>
      <c r="B24" s="79">
        <f>'Mar. Worksheet'!C59</f>
        <v>0</v>
      </c>
      <c r="C24" s="79">
        <f>'Mar. Worksheet'!E59</f>
        <v>0</v>
      </c>
      <c r="D24" s="79">
        <f>'Mar. Worksheet'!F59</f>
        <v>0</v>
      </c>
      <c r="E24" s="80"/>
      <c r="F24" s="97">
        <f>'Mar. Worksheet'!C36</f>
        <v>0</v>
      </c>
    </row>
    <row r="25" spans="1:6" ht="15.6" x14ac:dyDescent="0.3">
      <c r="A25" s="158" t="str">
        <f>'Mar. Worksheet'!B60</f>
        <v>-</v>
      </c>
      <c r="B25" s="79">
        <f>'Mar. Worksheet'!C60</f>
        <v>0</v>
      </c>
      <c r="C25" s="79">
        <f>'Mar. Worksheet'!E60</f>
        <v>0</v>
      </c>
      <c r="D25" s="79">
        <f>'Mar. Worksheet'!F60</f>
        <v>0</v>
      </c>
      <c r="E25" s="80"/>
      <c r="F25" s="97">
        <f>'Mar. Worksheet'!C37</f>
        <v>0</v>
      </c>
    </row>
    <row r="26" spans="1:6" ht="15.6" x14ac:dyDescent="0.3">
      <c r="A26" s="158" t="str">
        <f>'Mar. Worksheet'!B61</f>
        <v>-</v>
      </c>
      <c r="B26" s="79">
        <f>'Mar. Worksheet'!C61</f>
        <v>0</v>
      </c>
      <c r="C26" s="79">
        <f>'Mar. Worksheet'!E61</f>
        <v>0</v>
      </c>
      <c r="D26" s="79">
        <f>'Mar. Worksheet'!F61</f>
        <v>0</v>
      </c>
      <c r="E26" s="80"/>
      <c r="F26" s="97"/>
    </row>
    <row r="27" spans="1:6" ht="15.6" x14ac:dyDescent="0.3">
      <c r="A27" s="87" t="str">
        <f>'Mar.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'Mar. Worksheet'!B160</f>
        <v>His Credit Card</v>
      </c>
      <c r="B28" s="81"/>
      <c r="C28" s="81">
        <f>'Mar. Worksheet'!D160</f>
        <v>0</v>
      </c>
      <c r="D28" s="81">
        <f>'Mar. Worksheet'!E160</f>
        <v>0</v>
      </c>
      <c r="E28" s="98"/>
      <c r="F28" s="198"/>
    </row>
    <row r="29" spans="1:6" ht="15.6" x14ac:dyDescent="0.3">
      <c r="A29" s="159" t="str">
        <f>'Mar. Worksheet'!B161</f>
        <v>Her Credit Card</v>
      </c>
      <c r="B29" s="81"/>
      <c r="C29" s="81">
        <f>'Mar. Worksheet'!D161</f>
        <v>0</v>
      </c>
      <c r="D29" s="81">
        <f>'Mar. Worksheet'!E161</f>
        <v>0</v>
      </c>
      <c r="E29" s="98"/>
      <c r="F29" s="198"/>
    </row>
    <row r="30" spans="1:6" ht="15.6" x14ac:dyDescent="0.3">
      <c r="A30" s="159" t="str">
        <f>'Mar. Worksheet'!B162</f>
        <v>Checks</v>
      </c>
      <c r="B30" s="81"/>
      <c r="C30" s="81">
        <f>'Mar. Worksheet'!D162</f>
        <v>0</v>
      </c>
      <c r="D30" s="81">
        <f>'Mar. Worksheet'!E162</f>
        <v>0</v>
      </c>
      <c r="E30" s="98"/>
      <c r="F30" s="198"/>
    </row>
    <row r="31" spans="1:6" ht="15.6" x14ac:dyDescent="0.3">
      <c r="A31" s="159" t="str">
        <f>'Mar. Worksheet'!B163</f>
        <v>Apple Pay</v>
      </c>
      <c r="B31" s="81"/>
      <c r="C31" s="81">
        <f>'Mar. Worksheet'!D163</f>
        <v>0</v>
      </c>
      <c r="D31" s="81">
        <f>'Mar. Worksheet'!E163</f>
        <v>0</v>
      </c>
      <c r="E31" s="98"/>
      <c r="F31" s="198"/>
    </row>
    <row r="32" spans="1:6" ht="15.6" x14ac:dyDescent="0.3">
      <c r="A32" s="159" t="str">
        <f>'Mar. Worksheet'!B164</f>
        <v>PayPal</v>
      </c>
      <c r="B32" s="81"/>
      <c r="C32" s="81">
        <f>'Mar. Worksheet'!D164</f>
        <v>0</v>
      </c>
      <c r="D32" s="81">
        <f>'Mar. Worksheet'!E164</f>
        <v>0</v>
      </c>
      <c r="E32" s="98"/>
      <c r="F32" s="198"/>
    </row>
    <row r="33" spans="1:6" ht="15.6" x14ac:dyDescent="0.3">
      <c r="A33" s="159" t="str">
        <f>'Mar. Worksheet'!B165</f>
        <v>Venmo</v>
      </c>
      <c r="B33" s="81"/>
      <c r="C33" s="81">
        <f>'Mar. Worksheet'!D165</f>
        <v>0</v>
      </c>
      <c r="D33" s="81">
        <f>'Mar. Worksheet'!E165</f>
        <v>0</v>
      </c>
      <c r="E33" s="98"/>
      <c r="F33" s="198"/>
    </row>
    <row r="34" spans="1:6" ht="15.6" x14ac:dyDescent="0.3">
      <c r="A34" s="159" t="str">
        <f>'Mar. Worksheet'!B166</f>
        <v>Other</v>
      </c>
      <c r="B34" s="81"/>
      <c r="C34" s="81">
        <f>'Mar. Worksheet'!D166</f>
        <v>0</v>
      </c>
      <c r="D34" s="81">
        <f>'Mar. Worksheet'!E166</f>
        <v>0</v>
      </c>
      <c r="E34" s="98"/>
      <c r="F34" s="198"/>
    </row>
    <row r="35" spans="1:6" ht="15.6" x14ac:dyDescent="0.3">
      <c r="A35" s="159" t="str">
        <f>'Mar. Worksheet'!B167</f>
        <v>-</v>
      </c>
      <c r="B35" s="81"/>
      <c r="C35" s="81">
        <f>'Mar. Worksheet'!D167</f>
        <v>0</v>
      </c>
      <c r="D35" s="81">
        <f>'Mar. Worksheet'!E167</f>
        <v>0</v>
      </c>
      <c r="E35" s="98"/>
      <c r="F35" s="198"/>
    </row>
    <row r="36" spans="1:6" ht="15.6" x14ac:dyDescent="0.3">
      <c r="A36" s="159" t="str">
        <f>'Mar. Worksheet'!B168</f>
        <v>-</v>
      </c>
      <c r="B36" s="81"/>
      <c r="C36" s="81">
        <f>'Mar. Worksheet'!D168</f>
        <v>0</v>
      </c>
      <c r="D36" s="81">
        <f>'Mar. Worksheet'!E168</f>
        <v>0</v>
      </c>
      <c r="E36" s="98"/>
      <c r="F36" s="198"/>
    </row>
    <row r="37" spans="1:6" ht="15.6" x14ac:dyDescent="0.3">
      <c r="A37" s="159" t="str">
        <f>'Mar. Worksheet'!B169</f>
        <v>-</v>
      </c>
      <c r="B37" s="81"/>
      <c r="C37" s="81">
        <f>'Mar. Worksheet'!D169</f>
        <v>0</v>
      </c>
      <c r="D37" s="81">
        <f>'Mar. Worksheet'!E169</f>
        <v>0</v>
      </c>
      <c r="E37" s="98"/>
      <c r="F37" s="198"/>
    </row>
    <row r="38" spans="1:6" ht="15.6" x14ac:dyDescent="0.3">
      <c r="A38" s="87" t="str">
        <f>'Mar.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'Mar. Worksheet'!B175</f>
        <v>Cell Phone (Click to edit)</v>
      </c>
      <c r="B39" s="81"/>
      <c r="C39" s="81">
        <f>'Mar. Worksheet'!C175</f>
        <v>0</v>
      </c>
      <c r="D39" s="81">
        <f>'Mar. Worksheet'!D175</f>
        <v>0</v>
      </c>
      <c r="E39" s="98"/>
      <c r="F39" s="198"/>
    </row>
    <row r="40" spans="1:6" ht="15.6" x14ac:dyDescent="0.3">
      <c r="A40" s="159" t="str">
        <f>'Mar. Worksheet'!B176</f>
        <v>Internet</v>
      </c>
      <c r="B40" s="81"/>
      <c r="C40" s="81">
        <f>'Mar. Worksheet'!C176</f>
        <v>0</v>
      </c>
      <c r="D40" s="81">
        <f>'Mar. Worksheet'!D176</f>
        <v>0</v>
      </c>
      <c r="E40" s="98"/>
      <c r="F40" s="198"/>
    </row>
    <row r="41" spans="1:6" ht="15.6" x14ac:dyDescent="0.3">
      <c r="A41" s="159" t="str">
        <f>'Mar. Worksheet'!B177</f>
        <v>Cable</v>
      </c>
      <c r="B41" s="81"/>
      <c r="C41" s="81">
        <f>'Mar. Worksheet'!C177</f>
        <v>0</v>
      </c>
      <c r="D41" s="81">
        <f>'Mar. Worksheet'!D177</f>
        <v>0</v>
      </c>
      <c r="E41" s="98"/>
      <c r="F41" s="198"/>
    </row>
    <row r="42" spans="1:6" ht="15.6" x14ac:dyDescent="0.3">
      <c r="A42" s="159" t="str">
        <f>'Mar. Worksheet'!B178</f>
        <v>Netflix</v>
      </c>
      <c r="B42" s="81"/>
      <c r="C42" s="81">
        <f>'Mar. Worksheet'!C178</f>
        <v>0</v>
      </c>
      <c r="D42" s="81">
        <f>'Mar. Worksheet'!D178</f>
        <v>0</v>
      </c>
      <c r="E42" s="98"/>
      <c r="F42" s="198"/>
    </row>
    <row r="43" spans="1:6" ht="15.6" x14ac:dyDescent="0.3">
      <c r="A43" s="159" t="str">
        <f>'Mar. Worksheet'!B179</f>
        <v>Subscriptions</v>
      </c>
      <c r="B43" s="81"/>
      <c r="C43" s="81">
        <f>'Mar. Worksheet'!C179</f>
        <v>0</v>
      </c>
      <c r="D43" s="81">
        <f>'Mar. Worksheet'!D179</f>
        <v>0</v>
      </c>
      <c r="E43" s="98"/>
      <c r="F43" s="198"/>
    </row>
    <row r="44" spans="1:6" ht="15.6" x14ac:dyDescent="0.3">
      <c r="A44" s="159" t="str">
        <f>'Mar. Worksheet'!B180</f>
        <v>Memberships</v>
      </c>
      <c r="B44" s="81"/>
      <c r="C44" s="81">
        <f>'Mar. Worksheet'!C180</f>
        <v>0</v>
      </c>
      <c r="D44" s="81">
        <f>'Mar. Worksheet'!D180</f>
        <v>0</v>
      </c>
      <c r="E44" s="98"/>
      <c r="F44" s="198"/>
    </row>
    <row r="45" spans="1:6" ht="15.6" x14ac:dyDescent="0.3">
      <c r="A45" s="159" t="str">
        <f>'Mar. Worksheet'!B181</f>
        <v>Kids Stuff</v>
      </c>
      <c r="B45" s="81"/>
      <c r="C45" s="81">
        <f>'Mar. Worksheet'!C181</f>
        <v>0</v>
      </c>
      <c r="D45" s="81">
        <f>'Mar. Worksheet'!D181</f>
        <v>0</v>
      </c>
      <c r="E45" s="98"/>
      <c r="F45" s="198"/>
    </row>
    <row r="46" spans="1:6" ht="15.6" x14ac:dyDescent="0.3">
      <c r="A46" s="159" t="str">
        <f>'Mar. Worksheet'!B182</f>
        <v>Other</v>
      </c>
      <c r="B46" s="81"/>
      <c r="C46" s="81">
        <f>'Mar. Worksheet'!C182</f>
        <v>0</v>
      </c>
      <c r="D46" s="81">
        <f>'Mar. Worksheet'!D182</f>
        <v>0</v>
      </c>
      <c r="E46" s="98"/>
      <c r="F46" s="198"/>
    </row>
    <row r="47" spans="1:6" ht="15.6" x14ac:dyDescent="0.3">
      <c r="A47" s="159" t="str">
        <f>'Mar. Worksheet'!B183</f>
        <v>-</v>
      </c>
      <c r="B47" s="81"/>
      <c r="C47" s="81">
        <f>'Mar. Worksheet'!C183</f>
        <v>0</v>
      </c>
      <c r="D47" s="81">
        <f>'Mar. Worksheet'!D183</f>
        <v>0</v>
      </c>
      <c r="E47" s="98"/>
      <c r="F47" s="198"/>
    </row>
    <row r="48" spans="1:6" ht="15.6" x14ac:dyDescent="0.3">
      <c r="A48" s="159" t="str">
        <f>'Mar. Worksheet'!B184</f>
        <v>-</v>
      </c>
      <c r="B48" s="81"/>
      <c r="C48" s="81">
        <f>'Mar. Worksheet'!C184</f>
        <v>0</v>
      </c>
      <c r="D48" s="81">
        <f>'Mar. Worksheet'!D184</f>
        <v>0</v>
      </c>
      <c r="E48" s="98"/>
      <c r="F48" s="198"/>
    </row>
    <row r="49" spans="1:6" ht="15.6" x14ac:dyDescent="0.3">
      <c r="A49" s="87" t="str">
        <f>'Mar. Worksheet'!B205</f>
        <v>Giving</v>
      </c>
      <c r="B49" s="81"/>
      <c r="C49" s="81"/>
      <c r="D49" s="81">
        <f>'Mar.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'Mar. Worksheet'!B85</f>
        <v>Emergency Savings</v>
      </c>
      <c r="B51" s="81"/>
      <c r="C51" s="81"/>
      <c r="D51" s="81">
        <f>'Mar. Worksheet'!C85</f>
        <v>0</v>
      </c>
      <c r="E51" s="98">
        <f>D51</f>
        <v>0</v>
      </c>
      <c r="F51" s="97"/>
    </row>
    <row r="52" spans="1:6" ht="15.6" x14ac:dyDescent="0.3">
      <c r="A52" s="159" t="str">
        <f>'Mar. Worksheet'!B86</f>
        <v>401k / IRA (pre-tax contributions)</v>
      </c>
      <c r="B52" s="81"/>
      <c r="C52" s="81"/>
      <c r="D52" s="81"/>
      <c r="E52" s="98">
        <f>'Mar. Worksheet'!C86</f>
        <v>0</v>
      </c>
      <c r="F52" s="97"/>
    </row>
    <row r="53" spans="1:6" ht="15.6" x14ac:dyDescent="0.3">
      <c r="A53" s="159" t="str">
        <f>'Mar. Worksheet'!B87</f>
        <v>Roth 401k / IRA (after-tax contributions)</v>
      </c>
      <c r="B53" s="81"/>
      <c r="C53" s="81"/>
      <c r="D53" s="81">
        <f>'Mar.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'Mar. Worksheet'!B88</f>
        <v>Mutual Funds (Click to edit)</v>
      </c>
      <c r="B54" s="81"/>
      <c r="C54" s="81"/>
      <c r="D54" s="81">
        <f>'Mar. Worksheet'!C88</f>
        <v>0</v>
      </c>
      <c r="E54" s="98">
        <f t="shared" si="0"/>
        <v>0</v>
      </c>
      <c r="F54" s="198"/>
    </row>
    <row r="55" spans="1:6" ht="15.6" x14ac:dyDescent="0.3">
      <c r="A55" s="159" t="str">
        <f>'Mar. Worksheet'!B89</f>
        <v>Stocks</v>
      </c>
      <c r="B55" s="81"/>
      <c r="C55" s="81"/>
      <c r="D55" s="81">
        <f>'Mar. Worksheet'!C89</f>
        <v>0</v>
      </c>
      <c r="E55" s="98">
        <f t="shared" si="0"/>
        <v>0</v>
      </c>
      <c r="F55" s="198"/>
    </row>
    <row r="56" spans="1:6" ht="15.6" x14ac:dyDescent="0.3">
      <c r="A56" s="159" t="str">
        <f>'Mar. Worksheet'!B90</f>
        <v>Bonds</v>
      </c>
      <c r="B56" s="81"/>
      <c r="C56" s="81"/>
      <c r="D56" s="81">
        <f>'Mar. Worksheet'!C90</f>
        <v>0</v>
      </c>
      <c r="E56" s="98">
        <f t="shared" si="0"/>
        <v>0</v>
      </c>
      <c r="F56" s="198"/>
    </row>
    <row r="57" spans="1:6" ht="15.6" x14ac:dyDescent="0.3">
      <c r="A57" s="159" t="str">
        <f>'Mar. Worksheet'!B91</f>
        <v>College Funds</v>
      </c>
      <c r="B57" s="81"/>
      <c r="C57" s="81"/>
      <c r="D57" s="81">
        <f>'Mar. Worksheet'!C91</f>
        <v>0</v>
      </c>
      <c r="E57" s="98">
        <f t="shared" si="0"/>
        <v>0</v>
      </c>
      <c r="F57" s="198"/>
    </row>
    <row r="58" spans="1:6" ht="15.6" x14ac:dyDescent="0.3">
      <c r="A58" s="159" t="str">
        <f>'Mar. Worksheet'!B92</f>
        <v>Other Savings</v>
      </c>
      <c r="B58" s="81"/>
      <c r="C58" s="81"/>
      <c r="D58" s="81">
        <f>'Mar. Worksheet'!C92</f>
        <v>0</v>
      </c>
      <c r="E58" s="98">
        <f t="shared" si="0"/>
        <v>0</v>
      </c>
      <c r="F58" s="198"/>
    </row>
    <row r="59" spans="1:6" ht="15.6" x14ac:dyDescent="0.3">
      <c r="A59" s="159" t="str">
        <f>'Mar. Worksheet'!B93</f>
        <v>-</v>
      </c>
      <c r="B59" s="81"/>
      <c r="C59" s="81"/>
      <c r="D59" s="81">
        <f>'Mar. Worksheet'!C93</f>
        <v>0</v>
      </c>
      <c r="E59" s="98">
        <f t="shared" si="0"/>
        <v>0</v>
      </c>
      <c r="F59" s="198"/>
    </row>
    <row r="60" spans="1:6" ht="15.6" x14ac:dyDescent="0.3">
      <c r="A60" s="159" t="str">
        <f>'Mar. Worksheet'!B94</f>
        <v>-</v>
      </c>
      <c r="B60" s="81"/>
      <c r="C60" s="81"/>
      <c r="D60" s="81">
        <f>'Mar. Worksheet'!C94</f>
        <v>0</v>
      </c>
      <c r="E60" s="98">
        <f t="shared" si="0"/>
        <v>0</v>
      </c>
      <c r="F60" s="198"/>
    </row>
    <row r="61" spans="1:6" ht="15.6" x14ac:dyDescent="0.3">
      <c r="A61" s="87" t="str">
        <f>'Mar. Worksheet'!B207</f>
        <v>Small Cash Purchases</v>
      </c>
      <c r="B61" s="81"/>
      <c r="C61" s="81">
        <f>'Mar. Worksheet'!C110</f>
        <v>0</v>
      </c>
      <c r="D61" s="81">
        <f>'Mar. Worksheet'!D110</f>
        <v>0</v>
      </c>
      <c r="E61" s="98"/>
      <c r="F61" s="198"/>
    </row>
    <row r="62" spans="1:6" ht="15.6" x14ac:dyDescent="0.3">
      <c r="A62" s="87" t="str">
        <f>'Mar. Worksheet'!B208</f>
        <v>Housing</v>
      </c>
      <c r="B62" s="81"/>
      <c r="C62" s="81">
        <f>'Mar. Worksheet'!C125-'Mar. Worksheet'!C115</f>
        <v>0</v>
      </c>
      <c r="D62" s="81">
        <f>'Mar. Worksheet'!D125-'Mar. Worksheet'!D115</f>
        <v>0</v>
      </c>
      <c r="E62" s="196" t="s">
        <v>193</v>
      </c>
      <c r="F62" s="198"/>
    </row>
    <row r="63" spans="1:6" ht="15.6" x14ac:dyDescent="0.3">
      <c r="A63" s="87" t="str">
        <f>'Mar. Worksheet'!B209</f>
        <v>Transportation</v>
      </c>
      <c r="B63" s="81"/>
      <c r="C63" s="81">
        <f>'Mar. Worksheet'!C140-'Mar. Worksheet'!C130-'Mar. Worksheet'!C131</f>
        <v>0</v>
      </c>
      <c r="D63" s="81">
        <f>'Mar. Worksheet'!D140-'Mar. Worksheet'!D130-'Mar. Worksheet'!D131</f>
        <v>0</v>
      </c>
      <c r="E63" s="196" t="s">
        <v>194</v>
      </c>
      <c r="F63" s="198"/>
    </row>
    <row r="64" spans="1:6" ht="15.6" x14ac:dyDescent="0.3">
      <c r="A64" s="87" t="str">
        <f>'Mar. Worksheet'!B210</f>
        <v>Insurance</v>
      </c>
      <c r="B64" s="81"/>
      <c r="C64" s="81">
        <f>'Mar. Worksheet'!C155</f>
        <v>0</v>
      </c>
      <c r="D64" s="81">
        <f>'Mar. Worksheet'!D155</f>
        <v>0</v>
      </c>
      <c r="E64" s="98"/>
      <c r="F64" s="198"/>
    </row>
    <row r="65" spans="1:6" ht="15.6" x14ac:dyDescent="0.3">
      <c r="A65" s="87" t="str">
        <f>'Mar. Worksheet'!B213</f>
        <v>Business, Medical &amp; Legal</v>
      </c>
      <c r="B65" s="81"/>
      <c r="C65" s="81">
        <f>'Mar. Worksheet'!C200</f>
        <v>0</v>
      </c>
      <c r="D65" s="81">
        <f>'Mar.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44" t="s">
        <v>109</v>
      </c>
      <c r="C70" s="245"/>
      <c r="D70" s="245"/>
      <c r="E70" s="245"/>
      <c r="F70" s="246"/>
    </row>
    <row r="71" spans="1:6" ht="18" x14ac:dyDescent="0.3">
      <c r="B71" s="253"/>
      <c r="C71" s="254"/>
      <c r="D71" s="254"/>
      <c r="E71" s="251" t="s">
        <v>95</v>
      </c>
      <c r="F71" s="252"/>
    </row>
    <row r="72" spans="1:6" x14ac:dyDescent="0.3">
      <c r="B72" s="100"/>
      <c r="C72" s="101"/>
      <c r="D72" s="102"/>
      <c r="E72" s="103" t="str">
        <f>'Mar. Worksheet'!B232</f>
        <v>401k / IRA / Retirement</v>
      </c>
      <c r="F72" s="104">
        <f>'Mar. Worksheet'!C232</f>
        <v>0</v>
      </c>
    </row>
    <row r="73" spans="1:6" ht="15.6" customHeight="1" x14ac:dyDescent="0.3">
      <c r="B73" s="105"/>
      <c r="C73" s="103" t="str">
        <f>'Mar. Worksheet'!B231</f>
        <v>Emergency Savings</v>
      </c>
      <c r="D73" s="154">
        <f>'Mar. Worksheet'!C231</f>
        <v>0</v>
      </c>
      <c r="E73" s="103" t="str">
        <f>'Mar. Worksheet'!B233</f>
        <v>Mutual Funds</v>
      </c>
      <c r="F73" s="104">
        <f>'Mar. Worksheet'!C233</f>
        <v>0</v>
      </c>
    </row>
    <row r="74" spans="1:6" ht="15.6" customHeight="1" x14ac:dyDescent="0.3">
      <c r="B74" s="247" t="s">
        <v>96</v>
      </c>
      <c r="C74" s="248"/>
      <c r="D74" s="61">
        <f>C67*3</f>
        <v>0</v>
      </c>
      <c r="E74" s="103" t="str">
        <f>'Mar. Worksheet'!B234</f>
        <v>Stocks</v>
      </c>
      <c r="F74" s="104">
        <f>'Mar. Worksheet'!C234</f>
        <v>0</v>
      </c>
    </row>
    <row r="75" spans="1:6" ht="15.6" customHeight="1" x14ac:dyDescent="0.3">
      <c r="B75" s="247" t="s">
        <v>17</v>
      </c>
      <c r="C75" s="248"/>
      <c r="D75" s="106" t="e">
        <f>E67/F67</f>
        <v>#DIV/0!</v>
      </c>
      <c r="E75" s="103" t="str">
        <f>'Mar. Worksheet'!B235</f>
        <v>Bonds</v>
      </c>
      <c r="F75" s="104">
        <f>'Mar. Worksheet'!C235</f>
        <v>0</v>
      </c>
    </row>
    <row r="76" spans="1:6" ht="15.6" customHeight="1" x14ac:dyDescent="0.3">
      <c r="B76" s="242" t="s">
        <v>16</v>
      </c>
      <c r="C76" s="243"/>
      <c r="D76" s="107">
        <f>E67+'Feb. Money Tracker'!D76</f>
        <v>0</v>
      </c>
      <c r="E76" s="103" t="str">
        <f>'Mar. Worksheet'!B236</f>
        <v>College Funds</v>
      </c>
      <c r="F76" s="104">
        <f>'Mar. Worksheet'!C236</f>
        <v>0</v>
      </c>
    </row>
    <row r="77" spans="1:6" ht="15.6" customHeight="1" x14ac:dyDescent="0.3">
      <c r="B77" s="249" t="s">
        <v>4</v>
      </c>
      <c r="C77" s="250"/>
      <c r="D77" s="108">
        <f>D49+'Feb. Money Tracker'!D77</f>
        <v>0</v>
      </c>
      <c r="E77" s="103" t="str">
        <f>'Mar. Worksheet'!B237</f>
        <v>Other Savings</v>
      </c>
      <c r="F77" s="104">
        <f>'Mar. Worksheet'!C237</f>
        <v>0</v>
      </c>
    </row>
    <row r="78" spans="1:6" x14ac:dyDescent="0.3">
      <c r="B78" s="242" t="s">
        <v>0</v>
      </c>
      <c r="C78" s="243"/>
      <c r="D78" s="109">
        <f>D73+SUM(F72:F77)</f>
        <v>0</v>
      </c>
      <c r="E78" s="110" t="s">
        <v>1</v>
      </c>
      <c r="F78" s="111">
        <f>'Mar. Worksheet'!E243+'Mar. Worksheet'!E244</f>
        <v>0</v>
      </c>
    </row>
    <row r="79" spans="1:6" x14ac:dyDescent="0.3">
      <c r="B79" s="242" t="s">
        <v>2</v>
      </c>
      <c r="C79" s="243"/>
      <c r="D79" s="112">
        <f>D73+SUM(F72:F79)</f>
        <v>0</v>
      </c>
      <c r="E79" s="48" t="s">
        <v>3</v>
      </c>
      <c r="F79" s="111">
        <f>SUM('Mar.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  <mergeCell ref="A9:B9"/>
    <mergeCell ref="A1:F1"/>
    <mergeCell ref="A2:F2"/>
    <mergeCell ref="B4:C4"/>
    <mergeCell ref="B5:C5"/>
    <mergeCell ref="A8:B8"/>
    <mergeCell ref="B6:C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FD9C8-418F-4B86-978A-7CC9E39642AF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37" t="s">
        <v>184</v>
      </c>
      <c r="B1" s="237"/>
      <c r="C1" s="237"/>
      <c r="D1" s="237"/>
      <c r="E1" s="237"/>
      <c r="F1" s="237"/>
      <c r="G1" s="237"/>
      <c r="H1" s="237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40" t="s">
        <v>125</v>
      </c>
      <c r="B18" s="240"/>
      <c r="C18" s="240"/>
      <c r="D18" s="240"/>
      <c r="E18" s="240"/>
      <c r="F18" s="240"/>
      <c r="G18" s="240"/>
      <c r="H18" s="240"/>
    </row>
    <row r="19" spans="1:8" s="2" customFormat="1" ht="15.6" x14ac:dyDescent="0.3">
      <c r="A19" s="239" t="s">
        <v>126</v>
      </c>
      <c r="B19" s="239"/>
      <c r="C19" s="239"/>
      <c r="D19" s="239"/>
      <c r="E19" s="239"/>
    </row>
    <row r="20" spans="1:8" s="2" customFormat="1" x14ac:dyDescent="0.3"/>
    <row r="21" spans="1:8" s="2" customFormat="1" ht="18" x14ac:dyDescent="0.35">
      <c r="B21" s="238" t="s">
        <v>121</v>
      </c>
      <c r="C21" s="238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41" t="s">
        <v>127</v>
      </c>
      <c r="B41" s="241"/>
      <c r="C41" s="241"/>
      <c r="D41" s="241"/>
      <c r="E41" s="241"/>
      <c r="F41" s="241"/>
      <c r="G41" s="241"/>
      <c r="H41" s="241"/>
    </row>
    <row r="42" spans="1:11" s="14" customFormat="1" ht="15.6" x14ac:dyDescent="0.3">
      <c r="A42" s="264" t="s">
        <v>61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33" t="s">
        <v>122</v>
      </c>
      <c r="C45" s="233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5" t="s">
        <v>128</v>
      </c>
      <c r="B65" s="235"/>
      <c r="C65" s="235"/>
      <c r="D65" s="235"/>
      <c r="E65" s="235"/>
      <c r="F65" s="235"/>
      <c r="G65" s="235"/>
      <c r="H65" s="235"/>
      <c r="I65" s="204"/>
      <c r="J65" s="204"/>
    </row>
    <row r="66" spans="1:10" s="37" customFormat="1" ht="15.6" x14ac:dyDescent="0.3">
      <c r="A66" s="265" t="s">
        <v>129</v>
      </c>
      <c r="B66" s="265"/>
      <c r="C66" s="265"/>
      <c r="D66" s="265"/>
      <c r="E66" s="265"/>
      <c r="F66" s="265"/>
      <c r="G66" s="265"/>
      <c r="H66" s="265"/>
      <c r="I66" s="265"/>
      <c r="J66" s="265"/>
    </row>
    <row r="67" spans="1:10" s="37" customFormat="1" x14ac:dyDescent="0.3"/>
    <row r="68" spans="1:10" s="37" customFormat="1" ht="18" x14ac:dyDescent="0.35">
      <c r="B68" s="231" t="s">
        <v>123</v>
      </c>
      <c r="C68" s="231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1" t="s">
        <v>124</v>
      </c>
      <c r="C83" s="231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2" t="s">
        <v>130</v>
      </c>
      <c r="C98" s="232"/>
      <c r="D98" s="232"/>
      <c r="E98" s="232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2" t="s">
        <v>132</v>
      </c>
      <c r="C113" s="232"/>
      <c r="D113" s="232"/>
      <c r="E113" s="232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2" t="s">
        <v>131</v>
      </c>
      <c r="C128" s="232"/>
      <c r="D128" s="232"/>
      <c r="E128" s="232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2" t="s">
        <v>155</v>
      </c>
      <c r="C143" s="232"/>
      <c r="D143" s="232"/>
      <c r="E143" s="232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2" t="s">
        <v>203</v>
      </c>
      <c r="C158" s="232"/>
      <c r="D158" s="232"/>
      <c r="E158" s="232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2" t="s">
        <v>166</v>
      </c>
      <c r="C173" s="232"/>
      <c r="D173" s="232"/>
      <c r="E173" s="232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2" t="s">
        <v>173</v>
      </c>
      <c r="C188" s="232"/>
      <c r="D188" s="232"/>
      <c r="E188" s="232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1" t="s">
        <v>168</v>
      </c>
      <c r="C203" s="231"/>
      <c r="D203" s="231"/>
      <c r="E203" s="231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'Apr.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24" t="s">
        <v>176</v>
      </c>
      <c r="C221" s="224"/>
      <c r="D221" s="162"/>
      <c r="E221" s="38"/>
    </row>
    <row r="222" spans="1:6" s="37" customFormat="1" ht="18" customHeight="1" x14ac:dyDescent="0.3">
      <c r="B222" s="225" t="s">
        <v>177</v>
      </c>
      <c r="C222" s="225"/>
      <c r="D222" s="225"/>
      <c r="E222" s="225"/>
    </row>
    <row r="223" spans="1:6" s="37" customFormat="1" ht="18" customHeight="1" x14ac:dyDescent="0.3">
      <c r="B223" s="266" t="s">
        <v>178</v>
      </c>
      <c r="C223" s="266"/>
      <c r="D223" s="266"/>
      <c r="E223" s="266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29" t="s">
        <v>133</v>
      </c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</row>
    <row r="227" spans="1:11" s="26" customFormat="1" ht="15.6" x14ac:dyDescent="0.3">
      <c r="A227" s="267" t="s">
        <v>134</v>
      </c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</row>
    <row r="228" spans="1:11" s="26" customFormat="1" x14ac:dyDescent="0.3"/>
    <row r="229" spans="1:11" s="26" customFormat="1" ht="18" x14ac:dyDescent="0.35">
      <c r="B229" s="228" t="s">
        <v>0</v>
      </c>
      <c r="C229" s="228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28" t="s">
        <v>67</v>
      </c>
      <c r="C241" s="228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26" t="s">
        <v>59</v>
      </c>
      <c r="C253" s="227"/>
      <c r="D253" s="227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  <mergeCell ref="B98:E98"/>
    <mergeCell ref="B113:E113"/>
    <mergeCell ref="A65:H65"/>
    <mergeCell ref="A66:J66"/>
    <mergeCell ref="B68:C68"/>
    <mergeCell ref="B83:C83"/>
    <mergeCell ref="A18:H18"/>
    <mergeCell ref="A19:E19"/>
    <mergeCell ref="B21:C21"/>
    <mergeCell ref="A41:H41"/>
    <mergeCell ref="A42:K42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02C69-D3F2-4A6D-9BFF-6BD8159C45EC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57" t="s">
        <v>136</v>
      </c>
      <c r="B1" s="257"/>
      <c r="C1" s="257"/>
      <c r="D1" s="257"/>
      <c r="E1" s="257"/>
      <c r="F1" s="257"/>
    </row>
    <row r="2" spans="1:13" ht="14.4" customHeight="1" x14ac:dyDescent="0.3">
      <c r="A2" s="258" t="s">
        <v>99</v>
      </c>
      <c r="B2" s="258"/>
      <c r="C2" s="258"/>
      <c r="D2" s="258"/>
      <c r="E2" s="258"/>
      <c r="F2" s="258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59" t="str">
        <f>'Apr. Worksheet'!C13</f>
        <v>Your Name</v>
      </c>
      <c r="C4" s="259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60" t="str">
        <f>'Apr. Worksheet'!C14</f>
        <v>Today's Date</v>
      </c>
      <c r="C5" s="260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63" t="str">
        <f>'Apr. Worksheet'!C15</f>
        <v>Last Month</v>
      </c>
      <c r="C6" s="263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61" t="s">
        <v>13</v>
      </c>
      <c r="B8" s="262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55" t="s">
        <v>8</v>
      </c>
      <c r="B9" s="256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'Apr. Worksheet'!C23</f>
        <v>0</v>
      </c>
    </row>
    <row r="12" spans="1:13" ht="15.6" x14ac:dyDescent="0.3">
      <c r="A12" s="158" t="str">
        <f>'Apr. Worksheet'!B47</f>
        <v>Mortgage</v>
      </c>
      <c r="B12" s="79">
        <f>'Apr. Worksheet'!C47</f>
        <v>0</v>
      </c>
      <c r="C12" s="79">
        <f>'Apr. Worksheet'!E47</f>
        <v>0</v>
      </c>
      <c r="D12" s="79">
        <f>'Apr. Worksheet'!F47</f>
        <v>0</v>
      </c>
      <c r="E12" s="96">
        <f>'Apr. Worksheet'!G47</f>
        <v>0</v>
      </c>
      <c r="F12" s="97">
        <f>'Apr. Worksheet'!C24</f>
        <v>0</v>
      </c>
    </row>
    <row r="13" spans="1:13" ht="15.6" x14ac:dyDescent="0.3">
      <c r="A13" s="158" t="str">
        <f>'Apr. Worksheet'!B48</f>
        <v>Car Loan</v>
      </c>
      <c r="B13" s="79">
        <f>'Apr. Worksheet'!C48</f>
        <v>0</v>
      </c>
      <c r="C13" s="79">
        <f>'Apr. Worksheet'!E48</f>
        <v>0</v>
      </c>
      <c r="D13" s="79">
        <f>'Apr. Worksheet'!F48</f>
        <v>0</v>
      </c>
      <c r="E13" s="96">
        <f>'Apr. Worksheet'!G48</f>
        <v>0</v>
      </c>
      <c r="F13" s="97">
        <f>'Apr. Worksheet'!C25</f>
        <v>0</v>
      </c>
    </row>
    <row r="14" spans="1:13" ht="15.6" x14ac:dyDescent="0.3">
      <c r="A14" s="158" t="str">
        <f>'Apr. Worksheet'!B49</f>
        <v>Car Loan</v>
      </c>
      <c r="B14" s="79">
        <f>'Apr. Worksheet'!C49</f>
        <v>0</v>
      </c>
      <c r="C14" s="79">
        <f>'Apr. Worksheet'!E49</f>
        <v>0</v>
      </c>
      <c r="D14" s="79">
        <f>'Apr. Worksheet'!F49</f>
        <v>0</v>
      </c>
      <c r="E14" s="96">
        <f>'Apr. Worksheet'!G49</f>
        <v>0</v>
      </c>
      <c r="F14" s="97">
        <f>'Apr. Worksheet'!C26</f>
        <v>0</v>
      </c>
    </row>
    <row r="15" spans="1:13" ht="15.6" x14ac:dyDescent="0.3">
      <c r="A15" s="158" t="str">
        <f>'Apr. Worksheet'!B50</f>
        <v>Credit Card (Click to edit)</v>
      </c>
      <c r="B15" s="79">
        <f>'Apr. Worksheet'!C50</f>
        <v>0</v>
      </c>
      <c r="C15" s="79">
        <f>'Apr. Worksheet'!E50</f>
        <v>0</v>
      </c>
      <c r="D15" s="79">
        <f>'Apr. Worksheet'!F50</f>
        <v>0</v>
      </c>
      <c r="E15" s="80"/>
      <c r="F15" s="97">
        <f>'Apr. Worksheet'!C27</f>
        <v>0</v>
      </c>
    </row>
    <row r="16" spans="1:13" ht="15.6" x14ac:dyDescent="0.3">
      <c r="A16" s="158" t="str">
        <f>'Apr. Worksheet'!B51</f>
        <v>Credit Card</v>
      </c>
      <c r="B16" s="79">
        <f>'Apr. Worksheet'!C51</f>
        <v>0</v>
      </c>
      <c r="C16" s="79">
        <f>'Apr. Worksheet'!E51</f>
        <v>0</v>
      </c>
      <c r="D16" s="79">
        <f>'Apr. Worksheet'!F51</f>
        <v>0</v>
      </c>
      <c r="E16" s="80"/>
      <c r="F16" s="97">
        <f>'Apr. Worksheet'!C28</f>
        <v>0</v>
      </c>
    </row>
    <row r="17" spans="1:6" ht="15.6" x14ac:dyDescent="0.3">
      <c r="A17" s="158" t="str">
        <f>'Apr. Worksheet'!B52</f>
        <v>Student Loan</v>
      </c>
      <c r="B17" s="79">
        <f>'Apr. Worksheet'!C52</f>
        <v>0</v>
      </c>
      <c r="C17" s="79">
        <f>'Apr. Worksheet'!E52</f>
        <v>0</v>
      </c>
      <c r="D17" s="79">
        <f>'Apr. Worksheet'!F52</f>
        <v>0</v>
      </c>
      <c r="E17" s="80"/>
      <c r="F17" s="97">
        <f>'Apr. Worksheet'!C29</f>
        <v>0</v>
      </c>
    </row>
    <row r="18" spans="1:6" ht="15.6" x14ac:dyDescent="0.3">
      <c r="A18" s="158" t="str">
        <f>'Apr. Worksheet'!B53</f>
        <v>Mom / Dad</v>
      </c>
      <c r="B18" s="79">
        <f>'Apr. Worksheet'!C53</f>
        <v>0</v>
      </c>
      <c r="C18" s="79">
        <f>'Apr. Worksheet'!E53</f>
        <v>0</v>
      </c>
      <c r="D18" s="79">
        <f>'Apr. Worksheet'!F53</f>
        <v>0</v>
      </c>
      <c r="E18" s="80"/>
      <c r="F18" s="97">
        <f>'Apr. Worksheet'!C30</f>
        <v>0</v>
      </c>
    </row>
    <row r="19" spans="1:6" ht="15.6" x14ac:dyDescent="0.3">
      <c r="A19" s="158" t="str">
        <f>'Apr. Worksheet'!B54</f>
        <v>Uncle Bob</v>
      </c>
      <c r="B19" s="79">
        <f>'Apr. Worksheet'!C54</f>
        <v>0</v>
      </c>
      <c r="C19" s="79">
        <f>'Apr. Worksheet'!E54</f>
        <v>0</v>
      </c>
      <c r="D19" s="79">
        <f>'Apr. Worksheet'!F54</f>
        <v>0</v>
      </c>
      <c r="E19" s="80"/>
      <c r="F19" s="97">
        <f>'Apr. Worksheet'!C31</f>
        <v>0</v>
      </c>
    </row>
    <row r="20" spans="1:6" ht="15.6" x14ac:dyDescent="0.3">
      <c r="A20" s="158" t="str">
        <f>'Apr. Worksheet'!B55</f>
        <v>Hospital / Medical / Dental</v>
      </c>
      <c r="B20" s="79">
        <f>'Apr. Worksheet'!C55</f>
        <v>0</v>
      </c>
      <c r="C20" s="79">
        <f>'Apr. Worksheet'!E55</f>
        <v>0</v>
      </c>
      <c r="D20" s="79">
        <f>'Apr. Worksheet'!F55</f>
        <v>0</v>
      </c>
      <c r="E20" s="80"/>
      <c r="F20" s="97">
        <f>'Apr. Worksheet'!C32</f>
        <v>0</v>
      </c>
    </row>
    <row r="21" spans="1:6" ht="15.6" x14ac:dyDescent="0.3">
      <c r="A21" s="158" t="str">
        <f>'Apr. Worksheet'!B56</f>
        <v>Other</v>
      </c>
      <c r="B21" s="79">
        <f>'Apr. Worksheet'!C56</f>
        <v>0</v>
      </c>
      <c r="C21" s="79">
        <f>'Apr. Worksheet'!E56</f>
        <v>0</v>
      </c>
      <c r="D21" s="79">
        <f>'Apr. Worksheet'!F56</f>
        <v>0</v>
      </c>
      <c r="E21" s="80"/>
      <c r="F21" s="97">
        <f>'Apr. Worksheet'!C33</f>
        <v>0</v>
      </c>
    </row>
    <row r="22" spans="1:6" ht="15.6" x14ac:dyDescent="0.3">
      <c r="A22" s="158" t="str">
        <f>'Apr. Worksheet'!B57</f>
        <v>-</v>
      </c>
      <c r="B22" s="79">
        <f>'Apr. Worksheet'!C57</f>
        <v>0</v>
      </c>
      <c r="C22" s="79">
        <f>'Apr. Worksheet'!E57</f>
        <v>0</v>
      </c>
      <c r="D22" s="79">
        <f>'Apr. Worksheet'!F57</f>
        <v>0</v>
      </c>
      <c r="E22" s="80"/>
      <c r="F22" s="97">
        <f>'Apr. Worksheet'!C34</f>
        <v>0</v>
      </c>
    </row>
    <row r="23" spans="1:6" ht="15.6" x14ac:dyDescent="0.3">
      <c r="A23" s="158" t="str">
        <f>'Apr. Worksheet'!B58</f>
        <v>-</v>
      </c>
      <c r="B23" s="79">
        <f>'Apr. Worksheet'!C58</f>
        <v>0</v>
      </c>
      <c r="C23" s="79">
        <f>'Apr. Worksheet'!E58</f>
        <v>0</v>
      </c>
      <c r="D23" s="79">
        <f>'Apr. Worksheet'!F58</f>
        <v>0</v>
      </c>
      <c r="E23" s="80"/>
      <c r="F23" s="97">
        <f>'Apr. Worksheet'!C35</f>
        <v>0</v>
      </c>
    </row>
    <row r="24" spans="1:6" ht="15.6" x14ac:dyDescent="0.3">
      <c r="A24" s="158" t="str">
        <f>'Apr. Worksheet'!B59</f>
        <v>-</v>
      </c>
      <c r="B24" s="79">
        <f>'Apr. Worksheet'!C59</f>
        <v>0</v>
      </c>
      <c r="C24" s="79">
        <f>'Apr. Worksheet'!E59</f>
        <v>0</v>
      </c>
      <c r="D24" s="79">
        <f>'Apr. Worksheet'!F59</f>
        <v>0</v>
      </c>
      <c r="E24" s="80"/>
      <c r="F24" s="97">
        <f>'Apr. Worksheet'!C36</f>
        <v>0</v>
      </c>
    </row>
    <row r="25" spans="1:6" ht="15.6" x14ac:dyDescent="0.3">
      <c r="A25" s="158" t="str">
        <f>'Apr. Worksheet'!B60</f>
        <v>-</v>
      </c>
      <c r="B25" s="79">
        <f>'Apr. Worksheet'!C60</f>
        <v>0</v>
      </c>
      <c r="C25" s="79">
        <f>'Apr. Worksheet'!E60</f>
        <v>0</v>
      </c>
      <c r="D25" s="79">
        <f>'Apr. Worksheet'!F60</f>
        <v>0</v>
      </c>
      <c r="E25" s="80"/>
      <c r="F25" s="97">
        <f>'Apr. Worksheet'!C37</f>
        <v>0</v>
      </c>
    </row>
    <row r="26" spans="1:6" ht="15.6" x14ac:dyDescent="0.3">
      <c r="A26" s="158" t="str">
        <f>'Apr. Worksheet'!B61</f>
        <v>-</v>
      </c>
      <c r="B26" s="79">
        <f>'Apr. Worksheet'!C61</f>
        <v>0</v>
      </c>
      <c r="C26" s="79">
        <f>'Apr. Worksheet'!E61</f>
        <v>0</v>
      </c>
      <c r="D26" s="79">
        <f>'Apr. Worksheet'!F61</f>
        <v>0</v>
      </c>
      <c r="E26" s="80"/>
      <c r="F26" s="97"/>
    </row>
    <row r="27" spans="1:6" ht="15.6" x14ac:dyDescent="0.3">
      <c r="A27" s="87" t="str">
        <f>'Apr.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'Apr. Worksheet'!B160</f>
        <v>His Credit Card</v>
      </c>
      <c r="B28" s="81"/>
      <c r="C28" s="81">
        <f>'Apr. Worksheet'!D160</f>
        <v>0</v>
      </c>
      <c r="D28" s="81">
        <f>'Apr. Worksheet'!E160</f>
        <v>0</v>
      </c>
      <c r="E28" s="98"/>
      <c r="F28" s="198"/>
    </row>
    <row r="29" spans="1:6" ht="15.6" x14ac:dyDescent="0.3">
      <c r="A29" s="159" t="str">
        <f>'Apr. Worksheet'!B161</f>
        <v>Her Credit Card</v>
      </c>
      <c r="B29" s="81"/>
      <c r="C29" s="81">
        <f>'Apr. Worksheet'!D161</f>
        <v>0</v>
      </c>
      <c r="D29" s="81">
        <f>'Apr. Worksheet'!E161</f>
        <v>0</v>
      </c>
      <c r="E29" s="98"/>
      <c r="F29" s="198"/>
    </row>
    <row r="30" spans="1:6" ht="15.6" x14ac:dyDescent="0.3">
      <c r="A30" s="159" t="str">
        <f>'Apr. Worksheet'!B162</f>
        <v>Checks</v>
      </c>
      <c r="B30" s="81"/>
      <c r="C30" s="81">
        <f>'Apr. Worksheet'!D162</f>
        <v>0</v>
      </c>
      <c r="D30" s="81">
        <f>'Apr. Worksheet'!E162</f>
        <v>0</v>
      </c>
      <c r="E30" s="98"/>
      <c r="F30" s="198"/>
    </row>
    <row r="31" spans="1:6" ht="15.6" x14ac:dyDescent="0.3">
      <c r="A31" s="159" t="str">
        <f>'Apr. Worksheet'!B163</f>
        <v>Apple Pay</v>
      </c>
      <c r="B31" s="81"/>
      <c r="C31" s="81">
        <f>'Apr. Worksheet'!D163</f>
        <v>0</v>
      </c>
      <c r="D31" s="81">
        <f>'Apr. Worksheet'!E163</f>
        <v>0</v>
      </c>
      <c r="E31" s="98"/>
      <c r="F31" s="198"/>
    </row>
    <row r="32" spans="1:6" ht="15.6" x14ac:dyDescent="0.3">
      <c r="A32" s="159" t="str">
        <f>'Apr. Worksheet'!B164</f>
        <v>PayPal</v>
      </c>
      <c r="B32" s="81"/>
      <c r="C32" s="81">
        <f>'Apr. Worksheet'!D164</f>
        <v>0</v>
      </c>
      <c r="D32" s="81">
        <f>'Apr. Worksheet'!E164</f>
        <v>0</v>
      </c>
      <c r="E32" s="98"/>
      <c r="F32" s="198"/>
    </row>
    <row r="33" spans="1:6" ht="15.6" x14ac:dyDescent="0.3">
      <c r="A33" s="159" t="str">
        <f>'Apr. Worksheet'!B165</f>
        <v>Venmo</v>
      </c>
      <c r="B33" s="81"/>
      <c r="C33" s="81">
        <f>'Apr. Worksheet'!D165</f>
        <v>0</v>
      </c>
      <c r="D33" s="81">
        <f>'Apr. Worksheet'!E165</f>
        <v>0</v>
      </c>
      <c r="E33" s="98"/>
      <c r="F33" s="198"/>
    </row>
    <row r="34" spans="1:6" ht="15.6" x14ac:dyDescent="0.3">
      <c r="A34" s="159" t="str">
        <f>'Apr. Worksheet'!B166</f>
        <v>Other</v>
      </c>
      <c r="B34" s="81"/>
      <c r="C34" s="81">
        <f>'Apr. Worksheet'!D166</f>
        <v>0</v>
      </c>
      <c r="D34" s="81">
        <f>'Apr. Worksheet'!E166</f>
        <v>0</v>
      </c>
      <c r="E34" s="98"/>
      <c r="F34" s="198"/>
    </row>
    <row r="35" spans="1:6" ht="15.6" x14ac:dyDescent="0.3">
      <c r="A35" s="159" t="str">
        <f>'Apr. Worksheet'!B167</f>
        <v>-</v>
      </c>
      <c r="B35" s="81"/>
      <c r="C35" s="81">
        <f>'Apr. Worksheet'!D167</f>
        <v>0</v>
      </c>
      <c r="D35" s="81">
        <f>'Apr. Worksheet'!E167</f>
        <v>0</v>
      </c>
      <c r="E35" s="98"/>
      <c r="F35" s="198"/>
    </row>
    <row r="36" spans="1:6" ht="15.6" x14ac:dyDescent="0.3">
      <c r="A36" s="159" t="str">
        <f>'Apr. Worksheet'!B168</f>
        <v>-</v>
      </c>
      <c r="B36" s="81"/>
      <c r="C36" s="81">
        <f>'Apr. Worksheet'!D168</f>
        <v>0</v>
      </c>
      <c r="D36" s="81">
        <f>'Apr. Worksheet'!E168</f>
        <v>0</v>
      </c>
      <c r="E36" s="98"/>
      <c r="F36" s="198"/>
    </row>
    <row r="37" spans="1:6" ht="15.6" x14ac:dyDescent="0.3">
      <c r="A37" s="159" t="str">
        <f>'Apr. Worksheet'!B169</f>
        <v>-</v>
      </c>
      <c r="B37" s="81"/>
      <c r="C37" s="81">
        <f>'Apr. Worksheet'!D169</f>
        <v>0</v>
      </c>
      <c r="D37" s="81">
        <f>'Apr. Worksheet'!E169</f>
        <v>0</v>
      </c>
      <c r="E37" s="98"/>
      <c r="F37" s="198"/>
    </row>
    <row r="38" spans="1:6" ht="15.6" x14ac:dyDescent="0.3">
      <c r="A38" s="87" t="str">
        <f>'Apr.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'Apr. Worksheet'!B175</f>
        <v>Cell Phone (Click to edit)</v>
      </c>
      <c r="B39" s="81"/>
      <c r="C39" s="81">
        <f>'Apr. Worksheet'!C175</f>
        <v>0</v>
      </c>
      <c r="D39" s="81">
        <f>'Apr. Worksheet'!D175</f>
        <v>0</v>
      </c>
      <c r="E39" s="98"/>
      <c r="F39" s="198"/>
    </row>
    <row r="40" spans="1:6" ht="15.6" x14ac:dyDescent="0.3">
      <c r="A40" s="159" t="str">
        <f>'Apr. Worksheet'!B176</f>
        <v>Internet</v>
      </c>
      <c r="B40" s="81"/>
      <c r="C40" s="81">
        <f>'Apr. Worksheet'!C176</f>
        <v>0</v>
      </c>
      <c r="D40" s="81">
        <f>'Apr. Worksheet'!D176</f>
        <v>0</v>
      </c>
      <c r="E40" s="98"/>
      <c r="F40" s="198"/>
    </row>
    <row r="41" spans="1:6" ht="15.6" x14ac:dyDescent="0.3">
      <c r="A41" s="159" t="str">
        <f>'Apr. Worksheet'!B177</f>
        <v>Cable</v>
      </c>
      <c r="B41" s="81"/>
      <c r="C41" s="81">
        <f>'Apr. Worksheet'!C177</f>
        <v>0</v>
      </c>
      <c r="D41" s="81">
        <f>'Apr. Worksheet'!D177</f>
        <v>0</v>
      </c>
      <c r="E41" s="98"/>
      <c r="F41" s="198"/>
    </row>
    <row r="42" spans="1:6" ht="15.6" x14ac:dyDescent="0.3">
      <c r="A42" s="159" t="str">
        <f>'Apr. Worksheet'!B178</f>
        <v>Netflix</v>
      </c>
      <c r="B42" s="81"/>
      <c r="C42" s="81">
        <f>'Apr. Worksheet'!C178</f>
        <v>0</v>
      </c>
      <c r="D42" s="81">
        <f>'Apr. Worksheet'!D178</f>
        <v>0</v>
      </c>
      <c r="E42" s="98"/>
      <c r="F42" s="198"/>
    </row>
    <row r="43" spans="1:6" ht="15.6" x14ac:dyDescent="0.3">
      <c r="A43" s="159" t="str">
        <f>'Apr. Worksheet'!B179</f>
        <v>Subscriptions</v>
      </c>
      <c r="B43" s="81"/>
      <c r="C43" s="81">
        <f>'Apr. Worksheet'!C179</f>
        <v>0</v>
      </c>
      <c r="D43" s="81">
        <f>'Apr. Worksheet'!D179</f>
        <v>0</v>
      </c>
      <c r="E43" s="98"/>
      <c r="F43" s="198"/>
    </row>
    <row r="44" spans="1:6" ht="15.6" x14ac:dyDescent="0.3">
      <c r="A44" s="159" t="str">
        <f>'Apr. Worksheet'!B180</f>
        <v>Memberships</v>
      </c>
      <c r="B44" s="81"/>
      <c r="C44" s="81">
        <f>'Apr. Worksheet'!C180</f>
        <v>0</v>
      </c>
      <c r="D44" s="81">
        <f>'Apr. Worksheet'!D180</f>
        <v>0</v>
      </c>
      <c r="E44" s="98"/>
      <c r="F44" s="198"/>
    </row>
    <row r="45" spans="1:6" ht="15.6" x14ac:dyDescent="0.3">
      <c r="A45" s="159" t="str">
        <f>'Apr. Worksheet'!B181</f>
        <v>Kids Stuff</v>
      </c>
      <c r="B45" s="81"/>
      <c r="C45" s="81">
        <f>'Apr. Worksheet'!C181</f>
        <v>0</v>
      </c>
      <c r="D45" s="81">
        <f>'Apr. Worksheet'!D181</f>
        <v>0</v>
      </c>
      <c r="E45" s="98"/>
      <c r="F45" s="198"/>
    </row>
    <row r="46" spans="1:6" ht="15.6" x14ac:dyDescent="0.3">
      <c r="A46" s="159" t="str">
        <f>'Apr. Worksheet'!B182</f>
        <v>Other</v>
      </c>
      <c r="B46" s="81"/>
      <c r="C46" s="81">
        <f>'Apr. Worksheet'!C182</f>
        <v>0</v>
      </c>
      <c r="D46" s="81">
        <f>'Apr. Worksheet'!D182</f>
        <v>0</v>
      </c>
      <c r="E46" s="98"/>
      <c r="F46" s="198"/>
    </row>
    <row r="47" spans="1:6" ht="15.6" x14ac:dyDescent="0.3">
      <c r="A47" s="159" t="str">
        <f>'Apr. Worksheet'!B183</f>
        <v>-</v>
      </c>
      <c r="B47" s="81"/>
      <c r="C47" s="81">
        <f>'Apr. Worksheet'!C183</f>
        <v>0</v>
      </c>
      <c r="D47" s="81">
        <f>'Apr. Worksheet'!D183</f>
        <v>0</v>
      </c>
      <c r="E47" s="98"/>
      <c r="F47" s="198"/>
    </row>
    <row r="48" spans="1:6" ht="15.6" x14ac:dyDescent="0.3">
      <c r="A48" s="159" t="str">
        <f>'Apr. Worksheet'!B184</f>
        <v>-</v>
      </c>
      <c r="B48" s="81"/>
      <c r="C48" s="81">
        <f>'Apr. Worksheet'!C184</f>
        <v>0</v>
      </c>
      <c r="D48" s="81">
        <f>'Apr. Worksheet'!D184</f>
        <v>0</v>
      </c>
      <c r="E48" s="98"/>
      <c r="F48" s="198"/>
    </row>
    <row r="49" spans="1:6" ht="15.6" x14ac:dyDescent="0.3">
      <c r="A49" s="87" t="str">
        <f>'Apr. Worksheet'!B205</f>
        <v>Giving</v>
      </c>
      <c r="B49" s="81"/>
      <c r="C49" s="81"/>
      <c r="D49" s="81">
        <f>'Apr.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'Apr. Worksheet'!B85</f>
        <v>Emergency Savings</v>
      </c>
      <c r="B51" s="81"/>
      <c r="C51" s="81"/>
      <c r="D51" s="81">
        <f>'Apr. Worksheet'!C85</f>
        <v>0</v>
      </c>
      <c r="E51" s="98">
        <f>D51</f>
        <v>0</v>
      </c>
      <c r="F51" s="97"/>
    </row>
    <row r="52" spans="1:6" ht="15.6" x14ac:dyDescent="0.3">
      <c r="A52" s="159" t="str">
        <f>'Apr. Worksheet'!B86</f>
        <v>401k / IRA (pre-tax contributions)</v>
      </c>
      <c r="B52" s="81"/>
      <c r="C52" s="81"/>
      <c r="D52" s="81"/>
      <c r="E52" s="98">
        <f>'Apr. Worksheet'!C86</f>
        <v>0</v>
      </c>
      <c r="F52" s="97"/>
    </row>
    <row r="53" spans="1:6" ht="15.6" x14ac:dyDescent="0.3">
      <c r="A53" s="159" t="str">
        <f>'Apr. Worksheet'!B87</f>
        <v>Roth 401k / IRA (after-tax contributions)</v>
      </c>
      <c r="B53" s="81"/>
      <c r="C53" s="81"/>
      <c r="D53" s="81">
        <f>'Apr.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'Apr. Worksheet'!B88</f>
        <v>Mutual Funds (Click to edit)</v>
      </c>
      <c r="B54" s="81"/>
      <c r="C54" s="81"/>
      <c r="D54" s="81">
        <f>'Apr. Worksheet'!C88</f>
        <v>0</v>
      </c>
      <c r="E54" s="98">
        <f t="shared" si="0"/>
        <v>0</v>
      </c>
      <c r="F54" s="198"/>
    </row>
    <row r="55" spans="1:6" ht="15.6" x14ac:dyDescent="0.3">
      <c r="A55" s="159" t="str">
        <f>'Apr. Worksheet'!B89</f>
        <v>Stocks</v>
      </c>
      <c r="B55" s="81"/>
      <c r="C55" s="81"/>
      <c r="D55" s="81">
        <f>'Apr. Worksheet'!C89</f>
        <v>0</v>
      </c>
      <c r="E55" s="98">
        <f t="shared" si="0"/>
        <v>0</v>
      </c>
      <c r="F55" s="198"/>
    </row>
    <row r="56" spans="1:6" ht="15.6" x14ac:dyDescent="0.3">
      <c r="A56" s="159" t="str">
        <f>'Apr. Worksheet'!B90</f>
        <v>Bonds</v>
      </c>
      <c r="B56" s="81"/>
      <c r="C56" s="81"/>
      <c r="D56" s="81">
        <f>'Apr. Worksheet'!C90</f>
        <v>0</v>
      </c>
      <c r="E56" s="98">
        <f t="shared" si="0"/>
        <v>0</v>
      </c>
      <c r="F56" s="198"/>
    </row>
    <row r="57" spans="1:6" ht="15.6" x14ac:dyDescent="0.3">
      <c r="A57" s="159" t="str">
        <f>'Apr. Worksheet'!B91</f>
        <v>College Funds</v>
      </c>
      <c r="B57" s="81"/>
      <c r="C57" s="81"/>
      <c r="D57" s="81">
        <f>'Apr. Worksheet'!C91</f>
        <v>0</v>
      </c>
      <c r="E57" s="98">
        <f t="shared" si="0"/>
        <v>0</v>
      </c>
      <c r="F57" s="198"/>
    </row>
    <row r="58" spans="1:6" ht="15.6" x14ac:dyDescent="0.3">
      <c r="A58" s="159" t="str">
        <f>'Apr. Worksheet'!B92</f>
        <v>Other Savings</v>
      </c>
      <c r="B58" s="81"/>
      <c r="C58" s="81"/>
      <c r="D58" s="81">
        <f>'Apr. Worksheet'!C92</f>
        <v>0</v>
      </c>
      <c r="E58" s="98">
        <f t="shared" si="0"/>
        <v>0</v>
      </c>
      <c r="F58" s="198"/>
    </row>
    <row r="59" spans="1:6" ht="15.6" x14ac:dyDescent="0.3">
      <c r="A59" s="159" t="str">
        <f>'Apr. Worksheet'!B93</f>
        <v>-</v>
      </c>
      <c r="B59" s="81"/>
      <c r="C59" s="81"/>
      <c r="D59" s="81">
        <f>'Apr. Worksheet'!C93</f>
        <v>0</v>
      </c>
      <c r="E59" s="98">
        <f t="shared" si="0"/>
        <v>0</v>
      </c>
      <c r="F59" s="198"/>
    </row>
    <row r="60" spans="1:6" ht="15.6" x14ac:dyDescent="0.3">
      <c r="A60" s="159" t="str">
        <f>'Apr. Worksheet'!B94</f>
        <v>-</v>
      </c>
      <c r="B60" s="81"/>
      <c r="C60" s="81"/>
      <c r="D60" s="81">
        <f>'Apr. Worksheet'!C94</f>
        <v>0</v>
      </c>
      <c r="E60" s="98">
        <f t="shared" si="0"/>
        <v>0</v>
      </c>
      <c r="F60" s="198"/>
    </row>
    <row r="61" spans="1:6" ht="15.6" x14ac:dyDescent="0.3">
      <c r="A61" s="87" t="str">
        <f>'Apr. Worksheet'!B207</f>
        <v>Small Cash Purchases</v>
      </c>
      <c r="B61" s="81"/>
      <c r="C61" s="81">
        <f>'Apr. Worksheet'!C110</f>
        <v>0</v>
      </c>
      <c r="D61" s="81">
        <f>'Apr. Worksheet'!D110</f>
        <v>0</v>
      </c>
      <c r="E61" s="98"/>
      <c r="F61" s="198"/>
    </row>
    <row r="62" spans="1:6" ht="15.6" x14ac:dyDescent="0.3">
      <c r="A62" s="87" t="str">
        <f>'Apr. Worksheet'!B208</f>
        <v>Housing</v>
      </c>
      <c r="B62" s="81"/>
      <c r="C62" s="81">
        <f>'Apr. Worksheet'!C125-'Apr. Worksheet'!C115</f>
        <v>0</v>
      </c>
      <c r="D62" s="81">
        <f>'Apr. Worksheet'!D125-'Apr. Worksheet'!D115</f>
        <v>0</v>
      </c>
      <c r="E62" s="196" t="s">
        <v>193</v>
      </c>
      <c r="F62" s="198"/>
    </row>
    <row r="63" spans="1:6" ht="15.6" x14ac:dyDescent="0.3">
      <c r="A63" s="87" t="str">
        <f>'Apr. Worksheet'!B209</f>
        <v>Transportation</v>
      </c>
      <c r="B63" s="81"/>
      <c r="C63" s="81">
        <f>'Apr. Worksheet'!C140-'Apr. Worksheet'!C130-'Apr. Worksheet'!C131</f>
        <v>0</v>
      </c>
      <c r="D63" s="81">
        <f>'Apr. Worksheet'!D140-'Apr. Worksheet'!D130-'Apr. Worksheet'!D131</f>
        <v>0</v>
      </c>
      <c r="E63" s="196" t="s">
        <v>194</v>
      </c>
      <c r="F63" s="198"/>
    </row>
    <row r="64" spans="1:6" ht="15.6" x14ac:dyDescent="0.3">
      <c r="A64" s="87" t="str">
        <f>'Apr. Worksheet'!B210</f>
        <v>Insurance</v>
      </c>
      <c r="B64" s="81"/>
      <c r="C64" s="81">
        <f>'Apr. Worksheet'!C155</f>
        <v>0</v>
      </c>
      <c r="D64" s="81">
        <f>'Apr. Worksheet'!D155</f>
        <v>0</v>
      </c>
      <c r="E64" s="98"/>
      <c r="F64" s="198"/>
    </row>
    <row r="65" spans="1:6" ht="15.6" x14ac:dyDescent="0.3">
      <c r="A65" s="87" t="str">
        <f>'Apr. Worksheet'!B213</f>
        <v>Business, Medical &amp; Legal</v>
      </c>
      <c r="B65" s="81"/>
      <c r="C65" s="81">
        <f>'Apr. Worksheet'!C200</f>
        <v>0</v>
      </c>
      <c r="D65" s="81">
        <f>'Apr.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44" t="s">
        <v>109</v>
      </c>
      <c r="C70" s="245"/>
      <c r="D70" s="245"/>
      <c r="E70" s="245"/>
      <c r="F70" s="246"/>
    </row>
    <row r="71" spans="1:6" ht="18" x14ac:dyDescent="0.3">
      <c r="B71" s="253"/>
      <c r="C71" s="254"/>
      <c r="D71" s="254"/>
      <c r="E71" s="251" t="s">
        <v>95</v>
      </c>
      <c r="F71" s="252"/>
    </row>
    <row r="72" spans="1:6" x14ac:dyDescent="0.3">
      <c r="B72" s="100"/>
      <c r="C72" s="101"/>
      <c r="D72" s="102"/>
      <c r="E72" s="103" t="str">
        <f>'Apr. Worksheet'!B232</f>
        <v>401k / IRA / Retirement</v>
      </c>
      <c r="F72" s="104">
        <f>'Apr. Worksheet'!C232</f>
        <v>0</v>
      </c>
    </row>
    <row r="73" spans="1:6" ht="15.6" customHeight="1" x14ac:dyDescent="0.3">
      <c r="B73" s="105"/>
      <c r="C73" s="103" t="str">
        <f>'Apr. Worksheet'!B231</f>
        <v>Emergency Savings</v>
      </c>
      <c r="D73" s="154">
        <f>'Apr. Worksheet'!C231</f>
        <v>0</v>
      </c>
      <c r="E73" s="103" t="str">
        <f>'Apr. Worksheet'!B233</f>
        <v>Mutual Funds</v>
      </c>
      <c r="F73" s="104">
        <f>'Apr. Worksheet'!C233</f>
        <v>0</v>
      </c>
    </row>
    <row r="74" spans="1:6" ht="15.6" customHeight="1" x14ac:dyDescent="0.3">
      <c r="B74" s="247" t="s">
        <v>96</v>
      </c>
      <c r="C74" s="248"/>
      <c r="D74" s="61">
        <f>C67*3</f>
        <v>0</v>
      </c>
      <c r="E74" s="103" t="str">
        <f>'Apr. Worksheet'!B234</f>
        <v>Stocks</v>
      </c>
      <c r="F74" s="104">
        <f>'Apr. Worksheet'!C234</f>
        <v>0</v>
      </c>
    </row>
    <row r="75" spans="1:6" ht="15.6" customHeight="1" x14ac:dyDescent="0.3">
      <c r="B75" s="247" t="s">
        <v>17</v>
      </c>
      <c r="C75" s="248"/>
      <c r="D75" s="106" t="e">
        <f>E67/F67</f>
        <v>#DIV/0!</v>
      </c>
      <c r="E75" s="103" t="str">
        <f>'Apr. Worksheet'!B235</f>
        <v>Bonds</v>
      </c>
      <c r="F75" s="104">
        <f>'Apr. Worksheet'!C235</f>
        <v>0</v>
      </c>
    </row>
    <row r="76" spans="1:6" ht="15.6" customHeight="1" x14ac:dyDescent="0.3">
      <c r="B76" s="242" t="s">
        <v>16</v>
      </c>
      <c r="C76" s="243"/>
      <c r="D76" s="107">
        <f>E67+'Mar. Money Tracker'!D76</f>
        <v>0</v>
      </c>
      <c r="E76" s="103" t="str">
        <f>'Apr. Worksheet'!B236</f>
        <v>College Funds</v>
      </c>
      <c r="F76" s="104">
        <f>'Apr. Worksheet'!C236</f>
        <v>0</v>
      </c>
    </row>
    <row r="77" spans="1:6" ht="15.6" customHeight="1" x14ac:dyDescent="0.3">
      <c r="B77" s="249" t="s">
        <v>4</v>
      </c>
      <c r="C77" s="250"/>
      <c r="D77" s="108">
        <f>D49+'Mar. Money Tracker'!D77</f>
        <v>0</v>
      </c>
      <c r="E77" s="103" t="str">
        <f>'Apr. Worksheet'!B237</f>
        <v>Other Savings</v>
      </c>
      <c r="F77" s="104">
        <f>'Apr. Worksheet'!C237</f>
        <v>0</v>
      </c>
    </row>
    <row r="78" spans="1:6" x14ac:dyDescent="0.3">
      <c r="B78" s="242" t="s">
        <v>0</v>
      </c>
      <c r="C78" s="243"/>
      <c r="D78" s="109">
        <f>D73+SUM(F72:F77)</f>
        <v>0</v>
      </c>
      <c r="E78" s="110" t="s">
        <v>1</v>
      </c>
      <c r="F78" s="111">
        <f>'Apr. Worksheet'!E243+'Apr. Worksheet'!E244</f>
        <v>0</v>
      </c>
    </row>
    <row r="79" spans="1:6" x14ac:dyDescent="0.3">
      <c r="B79" s="242" t="s">
        <v>2</v>
      </c>
      <c r="C79" s="243"/>
      <c r="D79" s="112">
        <f>D73+SUM(F72:F79)</f>
        <v>0</v>
      </c>
      <c r="E79" s="48" t="s">
        <v>3</v>
      </c>
      <c r="F79" s="111">
        <f>SUM('Apr.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  <mergeCell ref="A9:B9"/>
    <mergeCell ref="A1:F1"/>
    <mergeCell ref="A2:F2"/>
    <mergeCell ref="B4:C4"/>
    <mergeCell ref="B5:C5"/>
    <mergeCell ref="A8:B8"/>
    <mergeCell ref="B6:C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75D41-CF36-4E51-A630-C36E9273765E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37" t="s">
        <v>184</v>
      </c>
      <c r="B1" s="237"/>
      <c r="C1" s="237"/>
      <c r="D1" s="237"/>
      <c r="E1" s="237"/>
      <c r="F1" s="237"/>
      <c r="G1" s="237"/>
      <c r="H1" s="237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40" t="s">
        <v>125</v>
      </c>
      <c r="B18" s="240"/>
      <c r="C18" s="240"/>
      <c r="D18" s="240"/>
      <c r="E18" s="240"/>
      <c r="F18" s="240"/>
      <c r="G18" s="240"/>
      <c r="H18" s="240"/>
    </row>
    <row r="19" spans="1:8" s="2" customFormat="1" ht="15.6" x14ac:dyDescent="0.3">
      <c r="A19" s="239" t="s">
        <v>126</v>
      </c>
      <c r="B19" s="239"/>
      <c r="C19" s="239"/>
      <c r="D19" s="239"/>
      <c r="E19" s="239"/>
    </row>
    <row r="20" spans="1:8" s="2" customFormat="1" x14ac:dyDescent="0.3"/>
    <row r="21" spans="1:8" s="2" customFormat="1" ht="18" x14ac:dyDescent="0.35">
      <c r="B21" s="238" t="s">
        <v>121</v>
      </c>
      <c r="C21" s="238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41" t="s">
        <v>127</v>
      </c>
      <c r="B41" s="241"/>
      <c r="C41" s="241"/>
      <c r="D41" s="241"/>
      <c r="E41" s="241"/>
      <c r="F41" s="241"/>
      <c r="G41" s="241"/>
      <c r="H41" s="241"/>
    </row>
    <row r="42" spans="1:11" s="14" customFormat="1" ht="15.6" x14ac:dyDescent="0.3">
      <c r="A42" s="264" t="s">
        <v>61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33" t="s">
        <v>122</v>
      </c>
      <c r="C45" s="233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5" t="s">
        <v>128</v>
      </c>
      <c r="B65" s="235"/>
      <c r="C65" s="235"/>
      <c r="D65" s="235"/>
      <c r="E65" s="235"/>
      <c r="F65" s="235"/>
      <c r="G65" s="235"/>
      <c r="H65" s="235"/>
      <c r="I65" s="204"/>
      <c r="J65" s="204"/>
    </row>
    <row r="66" spans="1:10" s="37" customFormat="1" ht="15.6" x14ac:dyDescent="0.3">
      <c r="A66" s="265" t="s">
        <v>129</v>
      </c>
      <c r="B66" s="265"/>
      <c r="C66" s="265"/>
      <c r="D66" s="265"/>
      <c r="E66" s="265"/>
      <c r="F66" s="265"/>
      <c r="G66" s="265"/>
      <c r="H66" s="265"/>
      <c r="I66" s="265"/>
      <c r="J66" s="265"/>
    </row>
    <row r="67" spans="1:10" s="37" customFormat="1" x14ac:dyDescent="0.3"/>
    <row r="68" spans="1:10" s="37" customFormat="1" ht="18" x14ac:dyDescent="0.35">
      <c r="B68" s="231" t="s">
        <v>123</v>
      </c>
      <c r="C68" s="231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1" t="s">
        <v>124</v>
      </c>
      <c r="C83" s="231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2" t="s">
        <v>130</v>
      </c>
      <c r="C98" s="232"/>
      <c r="D98" s="232"/>
      <c r="E98" s="232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2" t="s">
        <v>132</v>
      </c>
      <c r="C113" s="232"/>
      <c r="D113" s="232"/>
      <c r="E113" s="232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2" t="s">
        <v>131</v>
      </c>
      <c r="C128" s="232"/>
      <c r="D128" s="232"/>
      <c r="E128" s="232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2" t="s">
        <v>155</v>
      </c>
      <c r="C143" s="232"/>
      <c r="D143" s="232"/>
      <c r="E143" s="232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2" t="s">
        <v>203</v>
      </c>
      <c r="C158" s="232"/>
      <c r="D158" s="232"/>
      <c r="E158" s="232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2" t="s">
        <v>166</v>
      </c>
      <c r="C173" s="232"/>
      <c r="D173" s="232"/>
      <c r="E173" s="232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2" t="s">
        <v>173</v>
      </c>
      <c r="C188" s="232"/>
      <c r="D188" s="232"/>
      <c r="E188" s="232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1" t="s">
        <v>168</v>
      </c>
      <c r="C203" s="231"/>
      <c r="D203" s="231"/>
      <c r="E203" s="231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'May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24" t="s">
        <v>176</v>
      </c>
      <c r="C221" s="224"/>
      <c r="D221" s="162"/>
      <c r="E221" s="38"/>
    </row>
    <row r="222" spans="1:6" s="37" customFormat="1" ht="18" customHeight="1" x14ac:dyDescent="0.3">
      <c r="B222" s="225" t="s">
        <v>177</v>
      </c>
      <c r="C222" s="225"/>
      <c r="D222" s="225"/>
      <c r="E222" s="225"/>
    </row>
    <row r="223" spans="1:6" s="37" customFormat="1" ht="18" customHeight="1" x14ac:dyDescent="0.3">
      <c r="B223" s="266" t="s">
        <v>178</v>
      </c>
      <c r="C223" s="266"/>
      <c r="D223" s="266"/>
      <c r="E223" s="266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29" t="s">
        <v>133</v>
      </c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</row>
    <row r="227" spans="1:11" s="26" customFormat="1" ht="15.6" x14ac:dyDescent="0.3">
      <c r="A227" s="267" t="s">
        <v>134</v>
      </c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</row>
    <row r="228" spans="1:11" s="26" customFormat="1" x14ac:dyDescent="0.3"/>
    <row r="229" spans="1:11" s="26" customFormat="1" ht="18" x14ac:dyDescent="0.35">
      <c r="B229" s="228" t="s">
        <v>0</v>
      </c>
      <c r="C229" s="228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28" t="s">
        <v>67</v>
      </c>
      <c r="C241" s="228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26" t="s">
        <v>59</v>
      </c>
      <c r="C253" s="227"/>
      <c r="D253" s="227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  <mergeCell ref="B98:E98"/>
    <mergeCell ref="B113:E113"/>
    <mergeCell ref="A65:H65"/>
    <mergeCell ref="A66:J66"/>
    <mergeCell ref="B68:C68"/>
    <mergeCell ref="B83:C83"/>
    <mergeCell ref="A18:H18"/>
    <mergeCell ref="A19:E19"/>
    <mergeCell ref="B21:C21"/>
    <mergeCell ref="A41:H41"/>
    <mergeCell ref="A42:K42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9D70220F2C424C82C1F71903F9E3DD" ma:contentTypeVersion="13" ma:contentTypeDescription="Create a new document." ma:contentTypeScope="" ma:versionID="29a9b08448b06da939c4ef3fe33d74bf">
  <xsd:schema xmlns:xsd="http://www.w3.org/2001/XMLSchema" xmlns:xs="http://www.w3.org/2001/XMLSchema" xmlns:p="http://schemas.microsoft.com/office/2006/metadata/properties" xmlns:ns3="30b97a51-16c8-4219-9fac-a2595f22cd37" xmlns:ns4="39294cdb-8b63-4d34-97a0-19266b1c540a" targetNamespace="http://schemas.microsoft.com/office/2006/metadata/properties" ma:root="true" ma:fieldsID="5d1c322f00b3b95b3d99e61ce15fcaf9" ns3:_="" ns4:_="">
    <xsd:import namespace="30b97a51-16c8-4219-9fac-a2595f22cd37"/>
    <xsd:import namespace="39294cdb-8b63-4d34-97a0-19266b1c54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97a51-16c8-4219-9fac-a2595f22cd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94cdb-8b63-4d34-97a0-19266b1c54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B5E5F5-EF2A-40DD-98B5-5675EFE02D40}">
  <ds:schemaRefs>
    <ds:schemaRef ds:uri="30b97a51-16c8-4219-9fac-a2595f22cd37"/>
    <ds:schemaRef ds:uri="http://purl.org/dc/terms/"/>
    <ds:schemaRef ds:uri="http://schemas.microsoft.com/office/2006/documentManagement/types"/>
    <ds:schemaRef ds:uri="http://purl.org/dc/dcmitype/"/>
    <ds:schemaRef ds:uri="39294cdb-8b63-4d34-97a0-19266b1c540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7303E71-E1E4-4164-BB32-F69989BAF9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A8CC3E-3A56-4B9D-AAD9-F1EFEB0F41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b97a51-16c8-4219-9fac-a2595f22cd37"/>
    <ds:schemaRef ds:uri="39294cdb-8b63-4d34-97a0-19266b1c5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Jan. Worksheet</vt:lpstr>
      <vt:lpstr>Jan. Money Tracker</vt:lpstr>
      <vt:lpstr>Feb. Worksheet</vt:lpstr>
      <vt:lpstr>Feb. Money Tracker</vt:lpstr>
      <vt:lpstr>Mar. Worksheet</vt:lpstr>
      <vt:lpstr>Mar. Money Tracker</vt:lpstr>
      <vt:lpstr>Apr. Worksheet</vt:lpstr>
      <vt:lpstr>Apr. Money Tracker</vt:lpstr>
      <vt:lpstr>May Worksheet</vt:lpstr>
      <vt:lpstr>May Money Tracker</vt:lpstr>
      <vt:lpstr>June Worksheet</vt:lpstr>
      <vt:lpstr>June Money Tracker</vt:lpstr>
      <vt:lpstr>July Worksheet</vt:lpstr>
      <vt:lpstr>July Money Tracker</vt:lpstr>
      <vt:lpstr>Aug. Worksheet</vt:lpstr>
      <vt:lpstr>Aug. Money Tracker</vt:lpstr>
      <vt:lpstr>Sept. Worksheet</vt:lpstr>
      <vt:lpstr>Sept. Money Tracker</vt:lpstr>
      <vt:lpstr>Oct. Worksheet</vt:lpstr>
      <vt:lpstr>Oct. Money Tracker</vt:lpstr>
      <vt:lpstr>Nov. Worksheet</vt:lpstr>
      <vt:lpstr>Nov. Money Tracker</vt:lpstr>
      <vt:lpstr>Dec. Worksheet</vt:lpstr>
      <vt:lpstr>Dec. Money Tracker</vt:lpstr>
    </vt:vector>
  </TitlesOfParts>
  <Company>Union Home Mortgage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Schwartz</dc:creator>
  <cp:lastModifiedBy>John Schwartz</cp:lastModifiedBy>
  <cp:lastPrinted>2021-03-08T15:34:28Z</cp:lastPrinted>
  <dcterms:created xsi:type="dcterms:W3CDTF">2018-04-12T19:18:53Z</dcterms:created>
  <dcterms:modified xsi:type="dcterms:W3CDTF">2021-03-08T15:34:38Z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0x0101009D9D70220F2C424C82C1F71903F9E3DD</vt:lpwstr>
  </property>
</Properties>
</file>