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schwartz\OneDrive - Union Home Mortgage\BSG\Wealth Workshop\Money Talks!\"/>
    </mc:Choice>
  </mc:AlternateContent>
  <xr:revisionPtr revIDLastSave="76" documentId="8_{98C8A426-0DEC-4F0F-A802-E74996722EBC}" xr6:coauthVersionLast="44" xr6:coauthVersionMax="44" xr10:uidLastSave="{E338C861-0433-4B56-8616-6D9F0D386E7C}"/>
  <bookViews>
    <workbookView xWindow="28680" yWindow="-120" windowWidth="29040" windowHeight="15840" tabRatio="865" xr2:uid="{00000000-000D-0000-FFFF-FFFF00000000}"/>
  </bookViews>
  <sheets>
    <sheet name="Jan. Worksheet" sheetId="16" r:id="rId1"/>
    <sheet name="Jan. Money Tracker" sheetId="19" r:id="rId2"/>
    <sheet name="Feb. Worksheet" sheetId="20" r:id="rId3"/>
    <sheet name="Feb. Money Tracker" sheetId="21" r:id="rId4"/>
    <sheet name="Mar. Worksheet" sheetId="22" r:id="rId5"/>
    <sheet name="Mar. Money Tracker" sheetId="23" r:id="rId6"/>
    <sheet name="Apr. Worksheet" sheetId="24" r:id="rId7"/>
    <sheet name="Apr. Money Tracker" sheetId="25" r:id="rId8"/>
    <sheet name="May Worksheet" sheetId="26" r:id="rId9"/>
    <sheet name="May Money Tracker" sheetId="27" r:id="rId10"/>
    <sheet name="June Worksheet" sheetId="28" r:id="rId11"/>
    <sheet name="June Money Tracker" sheetId="29" r:id="rId12"/>
    <sheet name="July Worksheet" sheetId="30" r:id="rId13"/>
    <sheet name="July Money Tracker" sheetId="31" r:id="rId14"/>
    <sheet name="Aug. Worksheet" sheetId="32" r:id="rId15"/>
    <sheet name="Aug. Money Tracker" sheetId="33" r:id="rId16"/>
    <sheet name="Sept. Worksheet" sheetId="34" r:id="rId17"/>
    <sheet name="Sept. Money Tracker" sheetId="35" r:id="rId18"/>
    <sheet name="Oct. Worksheet" sheetId="36" r:id="rId19"/>
    <sheet name="Oct. Money Tracker" sheetId="37" r:id="rId20"/>
    <sheet name="Nov. Worksheet" sheetId="38" r:id="rId21"/>
    <sheet name="Nov. Money Tracker" sheetId="39" r:id="rId22"/>
    <sheet name="Dec. Worksheet" sheetId="40" r:id="rId23"/>
    <sheet name="Dec. Money Tracker" sheetId="4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7" i="20" l="1"/>
  <c r="C227" i="22"/>
  <c r="C227" i="24"/>
  <c r="C227" i="26"/>
  <c r="C227" i="28"/>
  <c r="C227" i="30"/>
  <c r="C227" i="32"/>
  <c r="C227" i="34"/>
  <c r="C227" i="36"/>
  <c r="C227" i="38"/>
  <c r="C227" i="40"/>
  <c r="C227" i="16"/>
  <c r="D52" i="41" l="1"/>
  <c r="C52" i="41"/>
  <c r="D52" i="39"/>
  <c r="C52" i="39"/>
  <c r="D52" i="37"/>
  <c r="C52" i="37"/>
  <c r="D52" i="35"/>
  <c r="C52" i="35"/>
  <c r="D52" i="33"/>
  <c r="C52" i="33"/>
  <c r="D52" i="31"/>
  <c r="C52" i="31"/>
  <c r="D52" i="29"/>
  <c r="C52" i="29"/>
  <c r="D52" i="27"/>
  <c r="C52" i="27"/>
  <c r="D52" i="25"/>
  <c r="C52" i="25"/>
  <c r="D52" i="23"/>
  <c r="C52" i="23"/>
  <c r="D52" i="21"/>
  <c r="C52" i="21"/>
  <c r="E51" i="21"/>
  <c r="A42" i="23"/>
  <c r="A42" i="25"/>
  <c r="A42" i="27"/>
  <c r="A42" i="29"/>
  <c r="A42" i="31"/>
  <c r="A42" i="33"/>
  <c r="A42" i="35"/>
  <c r="A42" i="37"/>
  <c r="A42" i="39"/>
  <c r="A42" i="41"/>
  <c r="A42" i="21"/>
  <c r="C119" i="22"/>
  <c r="C119" i="24"/>
  <c r="C119" i="26"/>
  <c r="C119" i="28"/>
  <c r="C119" i="30"/>
  <c r="C119" i="32"/>
  <c r="C119" i="34"/>
  <c r="C119" i="36"/>
  <c r="C119" i="38"/>
  <c r="C119" i="40"/>
  <c r="C119" i="20"/>
  <c r="C118" i="22"/>
  <c r="C118" i="24"/>
  <c r="C118" i="26"/>
  <c r="C118" i="28"/>
  <c r="C118" i="30"/>
  <c r="C118" i="32"/>
  <c r="C118" i="34"/>
  <c r="C118" i="36"/>
  <c r="C118" i="38"/>
  <c r="C118" i="40"/>
  <c r="C118" i="20"/>
  <c r="C103" i="22"/>
  <c r="C103" i="24"/>
  <c r="C103" i="26"/>
  <c r="C103" i="28"/>
  <c r="C103" i="30"/>
  <c r="C103" i="32"/>
  <c r="C103" i="34"/>
  <c r="C103" i="36"/>
  <c r="C103" i="38"/>
  <c r="C103" i="40"/>
  <c r="C103" i="20"/>
  <c r="C246" i="16" l="1"/>
  <c r="D52" i="19"/>
  <c r="C52" i="19"/>
  <c r="C103" i="16"/>
  <c r="C119" i="16"/>
  <c r="C118" i="16"/>
  <c r="F56" i="41" l="1"/>
  <c r="E56" i="41"/>
  <c r="F55" i="41"/>
  <c r="E55" i="41"/>
  <c r="F54" i="41"/>
  <c r="E54" i="41"/>
  <c r="F53" i="41"/>
  <c r="E53" i="41"/>
  <c r="F52" i="41"/>
  <c r="E52" i="41"/>
  <c r="F51" i="41"/>
  <c r="E51" i="41"/>
  <c r="A44" i="41"/>
  <c r="A43" i="41"/>
  <c r="A41" i="41"/>
  <c r="A40" i="41"/>
  <c r="A39" i="41"/>
  <c r="A38" i="41"/>
  <c r="D37" i="41"/>
  <c r="E37" i="41" s="1"/>
  <c r="A37" i="41"/>
  <c r="D36" i="41"/>
  <c r="E36" i="41" s="1"/>
  <c r="A36" i="41"/>
  <c r="D35" i="41"/>
  <c r="A35" i="41"/>
  <c r="D34" i="41"/>
  <c r="E34" i="41" s="1"/>
  <c r="A34" i="41"/>
  <c r="D33" i="41"/>
  <c r="E33" i="41" s="1"/>
  <c r="A33" i="41"/>
  <c r="D32" i="41"/>
  <c r="E32" i="41" s="1"/>
  <c r="A32" i="41"/>
  <c r="D31" i="41"/>
  <c r="E31" i="41" s="1"/>
  <c r="A31" i="41"/>
  <c r="D30" i="41"/>
  <c r="E30" i="41" s="1"/>
  <c r="A30" i="41"/>
  <c r="F29" i="41"/>
  <c r="E29" i="41"/>
  <c r="A29" i="41"/>
  <c r="F28" i="41"/>
  <c r="D28" i="41"/>
  <c r="E28" i="41" s="1"/>
  <c r="A28" i="41"/>
  <c r="F27" i="41"/>
  <c r="F26" i="41"/>
  <c r="A26" i="41"/>
  <c r="F25" i="41"/>
  <c r="D25" i="41"/>
  <c r="C25" i="41"/>
  <c r="B25" i="41"/>
  <c r="A25" i="41"/>
  <c r="F24" i="41"/>
  <c r="D24" i="41"/>
  <c r="C24" i="41"/>
  <c r="B24" i="41"/>
  <c r="A24" i="41"/>
  <c r="F23" i="41"/>
  <c r="D23" i="41"/>
  <c r="C23" i="41"/>
  <c r="B23" i="41"/>
  <c r="A23" i="41"/>
  <c r="F22" i="41"/>
  <c r="D22" i="41"/>
  <c r="C22" i="41"/>
  <c r="B22" i="41"/>
  <c r="A22" i="41"/>
  <c r="F21" i="41"/>
  <c r="D21" i="41"/>
  <c r="C21" i="41"/>
  <c r="B21" i="41"/>
  <c r="A21" i="41"/>
  <c r="F20" i="41"/>
  <c r="D20" i="41"/>
  <c r="C20" i="41"/>
  <c r="B20" i="41"/>
  <c r="A20" i="41"/>
  <c r="F19" i="41"/>
  <c r="D19" i="41"/>
  <c r="C19" i="41"/>
  <c r="B19" i="41"/>
  <c r="A19" i="41"/>
  <c r="F18" i="41"/>
  <c r="D18" i="41"/>
  <c r="C18" i="41"/>
  <c r="B18" i="41"/>
  <c r="A18" i="41"/>
  <c r="F17" i="41"/>
  <c r="D17" i="41"/>
  <c r="C17" i="41"/>
  <c r="B17" i="41"/>
  <c r="A17" i="41"/>
  <c r="F16" i="41"/>
  <c r="D16" i="41"/>
  <c r="C16" i="41"/>
  <c r="B16" i="41"/>
  <c r="A16" i="41"/>
  <c r="F15" i="41"/>
  <c r="D15" i="41"/>
  <c r="C15" i="41"/>
  <c r="B15" i="41"/>
  <c r="A15" i="41"/>
  <c r="F14" i="41"/>
  <c r="D14" i="41"/>
  <c r="C14" i="41"/>
  <c r="B14" i="41"/>
  <c r="A14" i="41"/>
  <c r="F13" i="41"/>
  <c r="C13" i="41"/>
  <c r="B13" i="41"/>
  <c r="A13" i="41"/>
  <c r="F12" i="41"/>
  <c r="C12" i="41"/>
  <c r="B12" i="41"/>
  <c r="A12" i="41"/>
  <c r="F11" i="41"/>
  <c r="C11" i="41"/>
  <c r="B11" i="41"/>
  <c r="A11" i="41"/>
  <c r="F10" i="41"/>
  <c r="F56" i="39"/>
  <c r="E56" i="39"/>
  <c r="F55" i="39"/>
  <c r="E55" i="39"/>
  <c r="F54" i="39"/>
  <c r="E54" i="39"/>
  <c r="F53" i="39"/>
  <c r="E53" i="39"/>
  <c r="F52" i="39"/>
  <c r="E52" i="39"/>
  <c r="F51" i="39"/>
  <c r="E51" i="39"/>
  <c r="A44" i="39"/>
  <c r="A43" i="39"/>
  <c r="A41" i="39"/>
  <c r="A40" i="39"/>
  <c r="A39" i="39"/>
  <c r="A38" i="39"/>
  <c r="D37" i="39"/>
  <c r="E37" i="39" s="1"/>
  <c r="A37" i="39"/>
  <c r="D36" i="39"/>
  <c r="E36" i="39" s="1"/>
  <c r="A36" i="39"/>
  <c r="D35" i="39"/>
  <c r="A35" i="39"/>
  <c r="D34" i="39"/>
  <c r="E34" i="39" s="1"/>
  <c r="A34" i="39"/>
  <c r="D33" i="39"/>
  <c r="E33" i="39" s="1"/>
  <c r="A33" i="39"/>
  <c r="D32" i="39"/>
  <c r="E32" i="39" s="1"/>
  <c r="A32" i="39"/>
  <c r="D31" i="39"/>
  <c r="E31" i="39" s="1"/>
  <c r="A31" i="39"/>
  <c r="D30" i="39"/>
  <c r="E30" i="39" s="1"/>
  <c r="A30" i="39"/>
  <c r="F29" i="39"/>
  <c r="E29" i="39"/>
  <c r="A29" i="39"/>
  <c r="F28" i="39"/>
  <c r="D28" i="39"/>
  <c r="E28" i="39" s="1"/>
  <c r="A28" i="39"/>
  <c r="F27" i="39"/>
  <c r="F26" i="39"/>
  <c r="A26" i="39"/>
  <c r="F25" i="39"/>
  <c r="D25" i="39"/>
  <c r="C25" i="39"/>
  <c r="B25" i="39"/>
  <c r="A25" i="39"/>
  <c r="F24" i="39"/>
  <c r="D24" i="39"/>
  <c r="C24" i="39"/>
  <c r="B24" i="39"/>
  <c r="A24" i="39"/>
  <c r="F23" i="39"/>
  <c r="D23" i="39"/>
  <c r="C23" i="39"/>
  <c r="B23" i="39"/>
  <c r="A23" i="39"/>
  <c r="F22" i="39"/>
  <c r="D22" i="39"/>
  <c r="C22" i="39"/>
  <c r="B22" i="39"/>
  <c r="A22" i="39"/>
  <c r="F21" i="39"/>
  <c r="D21" i="39"/>
  <c r="C21" i="39"/>
  <c r="B21" i="39"/>
  <c r="A21" i="39"/>
  <c r="F20" i="39"/>
  <c r="D20" i="39"/>
  <c r="C20" i="39"/>
  <c r="B20" i="39"/>
  <c r="A20" i="39"/>
  <c r="F19" i="39"/>
  <c r="D19" i="39"/>
  <c r="C19" i="39"/>
  <c r="B19" i="39"/>
  <c r="A19" i="39"/>
  <c r="F18" i="39"/>
  <c r="D18" i="39"/>
  <c r="C18" i="39"/>
  <c r="B18" i="39"/>
  <c r="A18" i="39"/>
  <c r="F17" i="39"/>
  <c r="D17" i="39"/>
  <c r="C17" i="39"/>
  <c r="B17" i="39"/>
  <c r="A17" i="39"/>
  <c r="F16" i="39"/>
  <c r="D16" i="39"/>
  <c r="C16" i="39"/>
  <c r="B16" i="39"/>
  <c r="A16" i="39"/>
  <c r="F15" i="39"/>
  <c r="D15" i="39"/>
  <c r="C15" i="39"/>
  <c r="B15" i="39"/>
  <c r="A15" i="39"/>
  <c r="F14" i="39"/>
  <c r="D14" i="39"/>
  <c r="C14" i="39"/>
  <c r="B14" i="39"/>
  <c r="A14" i="39"/>
  <c r="F13" i="39"/>
  <c r="C13" i="39"/>
  <c r="B13" i="39"/>
  <c r="A13" i="39"/>
  <c r="F12" i="39"/>
  <c r="C12" i="39"/>
  <c r="B12" i="39"/>
  <c r="A12" i="39"/>
  <c r="F11" i="39"/>
  <c r="C11" i="39"/>
  <c r="B11" i="39"/>
  <c r="A11" i="39"/>
  <c r="F10" i="39"/>
  <c r="F56" i="37"/>
  <c r="E56" i="37"/>
  <c r="F55" i="37"/>
  <c r="E55" i="37"/>
  <c r="F54" i="37"/>
  <c r="E54" i="37"/>
  <c r="F53" i="37"/>
  <c r="E53" i="37"/>
  <c r="F52" i="37"/>
  <c r="E52" i="37"/>
  <c r="F51" i="37"/>
  <c r="E51" i="37"/>
  <c r="A44" i="37"/>
  <c r="A43" i="37"/>
  <c r="A41" i="37"/>
  <c r="A40" i="37"/>
  <c r="A39" i="37"/>
  <c r="A38" i="37"/>
  <c r="D37" i="37"/>
  <c r="E37" i="37" s="1"/>
  <c r="A37" i="37"/>
  <c r="D36" i="37"/>
  <c r="E36" i="37" s="1"/>
  <c r="A36" i="37"/>
  <c r="D35" i="37"/>
  <c r="E35" i="37" s="1"/>
  <c r="A35" i="37"/>
  <c r="D34" i="37"/>
  <c r="E34" i="37" s="1"/>
  <c r="A34" i="37"/>
  <c r="D33" i="37"/>
  <c r="E33" i="37" s="1"/>
  <c r="A33" i="37"/>
  <c r="D32" i="37"/>
  <c r="E32" i="37" s="1"/>
  <c r="A32" i="37"/>
  <c r="D31" i="37"/>
  <c r="E31" i="37" s="1"/>
  <c r="A31" i="37"/>
  <c r="D30" i="37"/>
  <c r="E30" i="37" s="1"/>
  <c r="A30" i="37"/>
  <c r="F29" i="37"/>
  <c r="E29" i="37"/>
  <c r="A29" i="37"/>
  <c r="F28" i="37"/>
  <c r="D28" i="37"/>
  <c r="E28" i="37" s="1"/>
  <c r="A28" i="37"/>
  <c r="F27" i="37"/>
  <c r="F26" i="37"/>
  <c r="A26" i="37"/>
  <c r="F25" i="37"/>
  <c r="D25" i="37"/>
  <c r="C25" i="37"/>
  <c r="B25" i="37"/>
  <c r="A25" i="37"/>
  <c r="F24" i="37"/>
  <c r="D24" i="37"/>
  <c r="C24" i="37"/>
  <c r="B24" i="37"/>
  <c r="A24" i="37"/>
  <c r="F23" i="37"/>
  <c r="D23" i="37"/>
  <c r="C23" i="37"/>
  <c r="B23" i="37"/>
  <c r="A23" i="37"/>
  <c r="F22" i="37"/>
  <c r="D22" i="37"/>
  <c r="C22" i="37"/>
  <c r="B22" i="37"/>
  <c r="A22" i="37"/>
  <c r="F21" i="37"/>
  <c r="D21" i="37"/>
  <c r="C21" i="37"/>
  <c r="B21" i="37"/>
  <c r="A21" i="37"/>
  <c r="F20" i="37"/>
  <c r="D20" i="37"/>
  <c r="C20" i="37"/>
  <c r="B20" i="37"/>
  <c r="A20" i="37"/>
  <c r="F19" i="37"/>
  <c r="D19" i="37"/>
  <c r="C19" i="37"/>
  <c r="B19" i="37"/>
  <c r="A19" i="37"/>
  <c r="F18" i="37"/>
  <c r="D18" i="37"/>
  <c r="C18" i="37"/>
  <c r="B18" i="37"/>
  <c r="A18" i="37"/>
  <c r="F17" i="37"/>
  <c r="D17" i="37"/>
  <c r="C17" i="37"/>
  <c r="B17" i="37"/>
  <c r="A17" i="37"/>
  <c r="F16" i="37"/>
  <c r="D16" i="37"/>
  <c r="C16" i="37"/>
  <c r="B16" i="37"/>
  <c r="A16" i="37"/>
  <c r="F15" i="37"/>
  <c r="D15" i="37"/>
  <c r="C15" i="37"/>
  <c r="B15" i="37"/>
  <c r="A15" i="37"/>
  <c r="F14" i="37"/>
  <c r="D14" i="37"/>
  <c r="C14" i="37"/>
  <c r="B14" i="37"/>
  <c r="A14" i="37"/>
  <c r="F13" i="37"/>
  <c r="C13" i="37"/>
  <c r="B13" i="37"/>
  <c r="A13" i="37"/>
  <c r="F12" i="37"/>
  <c r="C12" i="37"/>
  <c r="B12" i="37"/>
  <c r="A12" i="37"/>
  <c r="F11" i="37"/>
  <c r="C11" i="37"/>
  <c r="B11" i="37"/>
  <c r="A11" i="37"/>
  <c r="F10" i="37"/>
  <c r="F56" i="35"/>
  <c r="E56" i="35"/>
  <c r="F55" i="35"/>
  <c r="E55" i="35"/>
  <c r="F54" i="35"/>
  <c r="E54" i="35"/>
  <c r="F53" i="35"/>
  <c r="E53" i="35"/>
  <c r="F52" i="35"/>
  <c r="E52" i="35"/>
  <c r="F51" i="35"/>
  <c r="E51" i="35"/>
  <c r="A44" i="35"/>
  <c r="A43" i="35"/>
  <c r="A41" i="35"/>
  <c r="A40" i="35"/>
  <c r="A39" i="35"/>
  <c r="A38" i="35"/>
  <c r="D37" i="35"/>
  <c r="E37" i="35" s="1"/>
  <c r="A37" i="35"/>
  <c r="D36" i="35"/>
  <c r="E36" i="35" s="1"/>
  <c r="A36" i="35"/>
  <c r="D35" i="35"/>
  <c r="A35" i="35"/>
  <c r="D34" i="35"/>
  <c r="E34" i="35" s="1"/>
  <c r="A34" i="35"/>
  <c r="D33" i="35"/>
  <c r="E33" i="35" s="1"/>
  <c r="A33" i="35"/>
  <c r="D32" i="35"/>
  <c r="E32" i="35" s="1"/>
  <c r="A32" i="35"/>
  <c r="D31" i="35"/>
  <c r="E31" i="35" s="1"/>
  <c r="A31" i="35"/>
  <c r="D30" i="35"/>
  <c r="E30" i="35" s="1"/>
  <c r="A30" i="35"/>
  <c r="F29" i="35"/>
  <c r="E29" i="35"/>
  <c r="A29" i="35"/>
  <c r="F28" i="35"/>
  <c r="D28" i="35"/>
  <c r="E28" i="35" s="1"/>
  <c r="A28" i="35"/>
  <c r="F27" i="35"/>
  <c r="F26" i="35"/>
  <c r="A26" i="35"/>
  <c r="F25" i="35"/>
  <c r="D25" i="35"/>
  <c r="C25" i="35"/>
  <c r="B25" i="35"/>
  <c r="A25" i="35"/>
  <c r="F24" i="35"/>
  <c r="D24" i="35"/>
  <c r="C24" i="35"/>
  <c r="B24" i="35"/>
  <c r="A24" i="35"/>
  <c r="F23" i="35"/>
  <c r="D23" i="35"/>
  <c r="C23" i="35"/>
  <c r="B23" i="35"/>
  <c r="A23" i="35"/>
  <c r="F22" i="35"/>
  <c r="D22" i="35"/>
  <c r="C22" i="35"/>
  <c r="B22" i="35"/>
  <c r="A22" i="35"/>
  <c r="F21" i="35"/>
  <c r="D21" i="35"/>
  <c r="C21" i="35"/>
  <c r="B21" i="35"/>
  <c r="A21" i="35"/>
  <c r="F20" i="35"/>
  <c r="D20" i="35"/>
  <c r="C20" i="35"/>
  <c r="B20" i="35"/>
  <c r="A20" i="35"/>
  <c r="F19" i="35"/>
  <c r="D19" i="35"/>
  <c r="C19" i="35"/>
  <c r="B19" i="35"/>
  <c r="A19" i="35"/>
  <c r="F18" i="35"/>
  <c r="D18" i="35"/>
  <c r="C18" i="35"/>
  <c r="B18" i="35"/>
  <c r="A18" i="35"/>
  <c r="F17" i="35"/>
  <c r="D17" i="35"/>
  <c r="C17" i="35"/>
  <c r="B17" i="35"/>
  <c r="A17" i="35"/>
  <c r="F16" i="35"/>
  <c r="D16" i="35"/>
  <c r="C16" i="35"/>
  <c r="B16" i="35"/>
  <c r="A16" i="35"/>
  <c r="F15" i="35"/>
  <c r="D15" i="35"/>
  <c r="C15" i="35"/>
  <c r="B15" i="35"/>
  <c r="A15" i="35"/>
  <c r="F14" i="35"/>
  <c r="D14" i="35"/>
  <c r="C14" i="35"/>
  <c r="B14" i="35"/>
  <c r="A14" i="35"/>
  <c r="F13" i="35"/>
  <c r="C13" i="35"/>
  <c r="B13" i="35"/>
  <c r="A13" i="35"/>
  <c r="F12" i="35"/>
  <c r="C12" i="35"/>
  <c r="B12" i="35"/>
  <c r="A12" i="35"/>
  <c r="F11" i="35"/>
  <c r="C11" i="35"/>
  <c r="B11" i="35"/>
  <c r="A11" i="35"/>
  <c r="F10" i="35"/>
  <c r="F56" i="33"/>
  <c r="E56" i="33"/>
  <c r="F55" i="33"/>
  <c r="E55" i="33"/>
  <c r="F54" i="33"/>
  <c r="E54" i="33"/>
  <c r="F53" i="33"/>
  <c r="E53" i="33"/>
  <c r="F52" i="33"/>
  <c r="E52" i="33"/>
  <c r="F51" i="33"/>
  <c r="E51" i="33"/>
  <c r="A44" i="33"/>
  <c r="A43" i="33"/>
  <c r="A41" i="33"/>
  <c r="A40" i="33"/>
  <c r="A39" i="33"/>
  <c r="A38" i="33"/>
  <c r="D37" i="33"/>
  <c r="E37" i="33" s="1"/>
  <c r="A37" i="33"/>
  <c r="D36" i="33"/>
  <c r="E36" i="33" s="1"/>
  <c r="A36" i="33"/>
  <c r="D35" i="33"/>
  <c r="E35" i="33" s="1"/>
  <c r="A35" i="33"/>
  <c r="D34" i="33"/>
  <c r="E34" i="33" s="1"/>
  <c r="A34" i="33"/>
  <c r="D33" i="33"/>
  <c r="A33" i="33"/>
  <c r="D32" i="33"/>
  <c r="E32" i="33" s="1"/>
  <c r="A32" i="33"/>
  <c r="D31" i="33"/>
  <c r="E31" i="33" s="1"/>
  <c r="A31" i="33"/>
  <c r="D30" i="33"/>
  <c r="E30" i="33" s="1"/>
  <c r="A30" i="33"/>
  <c r="F29" i="33"/>
  <c r="E29" i="33"/>
  <c r="A29" i="33"/>
  <c r="F28" i="33"/>
  <c r="D28" i="33"/>
  <c r="E28" i="33" s="1"/>
  <c r="A28" i="33"/>
  <c r="F27" i="33"/>
  <c r="F26" i="33"/>
  <c r="A26" i="33"/>
  <c r="F25" i="33"/>
  <c r="D25" i="33"/>
  <c r="C25" i="33"/>
  <c r="B25" i="33"/>
  <c r="A25" i="33"/>
  <c r="F24" i="33"/>
  <c r="D24" i="33"/>
  <c r="C24" i="33"/>
  <c r="B24" i="33"/>
  <c r="A24" i="33"/>
  <c r="F23" i="33"/>
  <c r="D23" i="33"/>
  <c r="C23" i="33"/>
  <c r="B23" i="33"/>
  <c r="A23" i="33"/>
  <c r="F22" i="33"/>
  <c r="D22" i="33"/>
  <c r="C22" i="33"/>
  <c r="B22" i="33"/>
  <c r="A22" i="33"/>
  <c r="F21" i="33"/>
  <c r="D21" i="33"/>
  <c r="C21" i="33"/>
  <c r="B21" i="33"/>
  <c r="A21" i="33"/>
  <c r="F20" i="33"/>
  <c r="D20" i="33"/>
  <c r="C20" i="33"/>
  <c r="B20" i="33"/>
  <c r="A20" i="33"/>
  <c r="F19" i="33"/>
  <c r="D19" i="33"/>
  <c r="C19" i="33"/>
  <c r="B19" i="33"/>
  <c r="A19" i="33"/>
  <c r="F18" i="33"/>
  <c r="D18" i="33"/>
  <c r="C18" i="33"/>
  <c r="B18" i="33"/>
  <c r="A18" i="33"/>
  <c r="F17" i="33"/>
  <c r="D17" i="33"/>
  <c r="C17" i="33"/>
  <c r="B17" i="33"/>
  <c r="A17" i="33"/>
  <c r="F16" i="33"/>
  <c r="D16" i="33"/>
  <c r="C16" i="33"/>
  <c r="B16" i="33"/>
  <c r="A16" i="33"/>
  <c r="F15" i="33"/>
  <c r="D15" i="33"/>
  <c r="C15" i="33"/>
  <c r="B15" i="33"/>
  <c r="A15" i="33"/>
  <c r="F14" i="33"/>
  <c r="D14" i="33"/>
  <c r="C14" i="33"/>
  <c r="B14" i="33"/>
  <c r="A14" i="33"/>
  <c r="F13" i="33"/>
  <c r="C13" i="33"/>
  <c r="B13" i="33"/>
  <c r="A13" i="33"/>
  <c r="F12" i="33"/>
  <c r="C12" i="33"/>
  <c r="B12" i="33"/>
  <c r="A12" i="33"/>
  <c r="F11" i="33"/>
  <c r="C11" i="33"/>
  <c r="B11" i="33"/>
  <c r="A11" i="33"/>
  <c r="F10" i="33"/>
  <c r="F56" i="31"/>
  <c r="E56" i="31"/>
  <c r="F55" i="31"/>
  <c r="E55" i="31"/>
  <c r="F54" i="31"/>
  <c r="E54" i="31"/>
  <c r="F53" i="31"/>
  <c r="E53" i="31"/>
  <c r="F52" i="31"/>
  <c r="E52" i="31"/>
  <c r="F51" i="31"/>
  <c r="E51" i="31"/>
  <c r="A44" i="31"/>
  <c r="A43" i="31"/>
  <c r="A41" i="31"/>
  <c r="A40" i="31"/>
  <c r="A39" i="31"/>
  <c r="A38" i="31"/>
  <c r="D37" i="31"/>
  <c r="E37" i="31" s="1"/>
  <c r="A37" i="31"/>
  <c r="D36" i="31"/>
  <c r="E36" i="31" s="1"/>
  <c r="A36" i="31"/>
  <c r="D35" i="31"/>
  <c r="E35" i="31" s="1"/>
  <c r="A35" i="31"/>
  <c r="D34" i="31"/>
  <c r="E34" i="31" s="1"/>
  <c r="A34" i="31"/>
  <c r="D33" i="31"/>
  <c r="E33" i="31" s="1"/>
  <c r="A33" i="31"/>
  <c r="D32" i="31"/>
  <c r="E32" i="31" s="1"/>
  <c r="A32" i="31"/>
  <c r="D31" i="31"/>
  <c r="E31" i="31" s="1"/>
  <c r="A31" i="31"/>
  <c r="D30" i="31"/>
  <c r="E30" i="31" s="1"/>
  <c r="A30" i="31"/>
  <c r="F29" i="31"/>
  <c r="E29" i="31"/>
  <c r="A29" i="31"/>
  <c r="F28" i="31"/>
  <c r="D28" i="31"/>
  <c r="E28" i="31" s="1"/>
  <c r="A28" i="31"/>
  <c r="F27" i="31"/>
  <c r="F26" i="31"/>
  <c r="A26" i="31"/>
  <c r="F25" i="31"/>
  <c r="D25" i="31"/>
  <c r="C25" i="31"/>
  <c r="B25" i="31"/>
  <c r="A25" i="31"/>
  <c r="F24" i="31"/>
  <c r="D24" i="31"/>
  <c r="C24" i="31"/>
  <c r="B24" i="31"/>
  <c r="A24" i="31"/>
  <c r="F23" i="31"/>
  <c r="D23" i="31"/>
  <c r="C23" i="31"/>
  <c r="B23" i="31"/>
  <c r="A23" i="31"/>
  <c r="F22" i="31"/>
  <c r="D22" i="31"/>
  <c r="C22" i="31"/>
  <c r="B22" i="31"/>
  <c r="A22" i="31"/>
  <c r="F21" i="31"/>
  <c r="D21" i="31"/>
  <c r="C21" i="31"/>
  <c r="B21" i="31"/>
  <c r="A21" i="31"/>
  <c r="F20" i="31"/>
  <c r="D20" i="31"/>
  <c r="C20" i="31"/>
  <c r="B20" i="31"/>
  <c r="A20" i="31"/>
  <c r="F19" i="31"/>
  <c r="D19" i="31"/>
  <c r="C19" i="31"/>
  <c r="B19" i="31"/>
  <c r="A19" i="31"/>
  <c r="F18" i="31"/>
  <c r="D18" i="31"/>
  <c r="C18" i="31"/>
  <c r="B18" i="31"/>
  <c r="A18" i="31"/>
  <c r="F17" i="31"/>
  <c r="D17" i="31"/>
  <c r="C17" i="31"/>
  <c r="B17" i="31"/>
  <c r="A17" i="31"/>
  <c r="F16" i="31"/>
  <c r="D16" i="31"/>
  <c r="C16" i="31"/>
  <c r="B16" i="31"/>
  <c r="A16" i="31"/>
  <c r="F15" i="31"/>
  <c r="D15" i="31"/>
  <c r="C15" i="31"/>
  <c r="B15" i="31"/>
  <c r="A15" i="31"/>
  <c r="F14" i="31"/>
  <c r="D14" i="31"/>
  <c r="C14" i="31"/>
  <c r="B14" i="31"/>
  <c r="A14" i="31"/>
  <c r="F13" i="31"/>
  <c r="C13" i="31"/>
  <c r="B13" i="31"/>
  <c r="A13" i="31"/>
  <c r="F12" i="31"/>
  <c r="C12" i="31"/>
  <c r="B12" i="31"/>
  <c r="A12" i="31"/>
  <c r="F11" i="31"/>
  <c r="C11" i="31"/>
  <c r="B11" i="31"/>
  <c r="A11" i="31"/>
  <c r="F10" i="31"/>
  <c r="F56" i="29"/>
  <c r="E56" i="29"/>
  <c r="F55" i="29"/>
  <c r="E55" i="29"/>
  <c r="F54" i="29"/>
  <c r="E54" i="29"/>
  <c r="F53" i="29"/>
  <c r="E53" i="29"/>
  <c r="F52" i="29"/>
  <c r="E52" i="29"/>
  <c r="F51" i="29"/>
  <c r="E51" i="29"/>
  <c r="A44" i="29"/>
  <c r="A43" i="29"/>
  <c r="A41" i="29"/>
  <c r="A40" i="29"/>
  <c r="A39" i="29"/>
  <c r="A38" i="29"/>
  <c r="D37" i="29"/>
  <c r="E37" i="29" s="1"/>
  <c r="A37" i="29"/>
  <c r="D36" i="29"/>
  <c r="E36" i="29" s="1"/>
  <c r="A36" i="29"/>
  <c r="D35" i="29"/>
  <c r="E35" i="29" s="1"/>
  <c r="A35" i="29"/>
  <c r="D34" i="29"/>
  <c r="E34" i="29" s="1"/>
  <c r="A34" i="29"/>
  <c r="D33" i="29"/>
  <c r="E33" i="29" s="1"/>
  <c r="A33" i="29"/>
  <c r="D32" i="29"/>
  <c r="E32" i="29" s="1"/>
  <c r="A32" i="29"/>
  <c r="D31" i="29"/>
  <c r="E31" i="29" s="1"/>
  <c r="A31" i="29"/>
  <c r="D30" i="29"/>
  <c r="E30" i="29" s="1"/>
  <c r="A30" i="29"/>
  <c r="F29" i="29"/>
  <c r="E29" i="29"/>
  <c r="A29" i="29"/>
  <c r="F28" i="29"/>
  <c r="D28" i="29"/>
  <c r="E28" i="29" s="1"/>
  <c r="A28" i="29"/>
  <c r="F27" i="29"/>
  <c r="F26" i="29"/>
  <c r="A26" i="29"/>
  <c r="F25" i="29"/>
  <c r="D25" i="29"/>
  <c r="C25" i="29"/>
  <c r="B25" i="29"/>
  <c r="A25" i="29"/>
  <c r="F24" i="29"/>
  <c r="D24" i="29"/>
  <c r="C24" i="29"/>
  <c r="B24" i="29"/>
  <c r="A24" i="29"/>
  <c r="F23" i="29"/>
  <c r="D23" i="29"/>
  <c r="C23" i="29"/>
  <c r="B23" i="29"/>
  <c r="A23" i="29"/>
  <c r="F22" i="29"/>
  <c r="D22" i="29"/>
  <c r="C22" i="29"/>
  <c r="B22" i="29"/>
  <c r="A22" i="29"/>
  <c r="F21" i="29"/>
  <c r="D21" i="29"/>
  <c r="C21" i="29"/>
  <c r="B21" i="29"/>
  <c r="A21" i="29"/>
  <c r="F20" i="29"/>
  <c r="D20" i="29"/>
  <c r="C20" i="29"/>
  <c r="B20" i="29"/>
  <c r="A20" i="29"/>
  <c r="F19" i="29"/>
  <c r="D19" i="29"/>
  <c r="C19" i="29"/>
  <c r="B19" i="29"/>
  <c r="A19" i="29"/>
  <c r="F18" i="29"/>
  <c r="D18" i="29"/>
  <c r="C18" i="29"/>
  <c r="B18" i="29"/>
  <c r="A18" i="29"/>
  <c r="F17" i="29"/>
  <c r="D17" i="29"/>
  <c r="C17" i="29"/>
  <c r="B17" i="29"/>
  <c r="A17" i="29"/>
  <c r="F16" i="29"/>
  <c r="D16" i="29"/>
  <c r="C16" i="29"/>
  <c r="B16" i="29"/>
  <c r="A16" i="29"/>
  <c r="F15" i="29"/>
  <c r="D15" i="29"/>
  <c r="C15" i="29"/>
  <c r="B15" i="29"/>
  <c r="A15" i="29"/>
  <c r="F14" i="29"/>
  <c r="D14" i="29"/>
  <c r="C14" i="29"/>
  <c r="B14" i="29"/>
  <c r="A14" i="29"/>
  <c r="F13" i="29"/>
  <c r="C13" i="29"/>
  <c r="B13" i="29"/>
  <c r="A13" i="29"/>
  <c r="F12" i="29"/>
  <c r="C12" i="29"/>
  <c r="B12" i="29"/>
  <c r="A12" i="29"/>
  <c r="F11" i="29"/>
  <c r="C11" i="29"/>
  <c r="B11" i="29"/>
  <c r="A11" i="29"/>
  <c r="F10" i="29"/>
  <c r="F56" i="27"/>
  <c r="E56" i="27"/>
  <c r="F55" i="27"/>
  <c r="E55" i="27"/>
  <c r="F54" i="27"/>
  <c r="E54" i="27"/>
  <c r="F53" i="27"/>
  <c r="E53" i="27"/>
  <c r="F52" i="27"/>
  <c r="E52" i="27"/>
  <c r="F51" i="27"/>
  <c r="E51" i="27"/>
  <c r="A44" i="27"/>
  <c r="A43" i="27"/>
  <c r="A41" i="27"/>
  <c r="A40" i="27"/>
  <c r="A39" i="27"/>
  <c r="A38" i="27"/>
  <c r="D37" i="27"/>
  <c r="E37" i="27" s="1"/>
  <c r="A37" i="27"/>
  <c r="D36" i="27"/>
  <c r="E36" i="27" s="1"/>
  <c r="A36" i="27"/>
  <c r="D35" i="27"/>
  <c r="E35" i="27" s="1"/>
  <c r="A35" i="27"/>
  <c r="D34" i="27"/>
  <c r="E34" i="27" s="1"/>
  <c r="A34" i="27"/>
  <c r="D33" i="27"/>
  <c r="E33" i="27" s="1"/>
  <c r="A33" i="27"/>
  <c r="D32" i="27"/>
  <c r="E32" i="27" s="1"/>
  <c r="A32" i="27"/>
  <c r="D31" i="27"/>
  <c r="E31" i="27" s="1"/>
  <c r="A31" i="27"/>
  <c r="D30" i="27"/>
  <c r="E30" i="27" s="1"/>
  <c r="A30" i="27"/>
  <c r="F29" i="27"/>
  <c r="E29" i="27"/>
  <c r="A29" i="27"/>
  <c r="F28" i="27"/>
  <c r="D28" i="27"/>
  <c r="E28" i="27" s="1"/>
  <c r="A28" i="27"/>
  <c r="F27" i="27"/>
  <c r="F26" i="27"/>
  <c r="A26" i="27"/>
  <c r="F25" i="27"/>
  <c r="D25" i="27"/>
  <c r="C25" i="27"/>
  <c r="B25" i="27"/>
  <c r="A25" i="27"/>
  <c r="F24" i="27"/>
  <c r="D24" i="27"/>
  <c r="C24" i="27"/>
  <c r="B24" i="27"/>
  <c r="A24" i="27"/>
  <c r="F23" i="27"/>
  <c r="D23" i="27"/>
  <c r="C23" i="27"/>
  <c r="B23" i="27"/>
  <c r="A23" i="27"/>
  <c r="F22" i="27"/>
  <c r="D22" i="27"/>
  <c r="C22" i="27"/>
  <c r="B22" i="27"/>
  <c r="A22" i="27"/>
  <c r="F21" i="27"/>
  <c r="D21" i="27"/>
  <c r="C21" i="27"/>
  <c r="B21" i="27"/>
  <c r="A21" i="27"/>
  <c r="F20" i="27"/>
  <c r="D20" i="27"/>
  <c r="C20" i="27"/>
  <c r="B20" i="27"/>
  <c r="A20" i="27"/>
  <c r="F19" i="27"/>
  <c r="D19" i="27"/>
  <c r="C19" i="27"/>
  <c r="B19" i="27"/>
  <c r="A19" i="27"/>
  <c r="F18" i="27"/>
  <c r="D18" i="27"/>
  <c r="C18" i="27"/>
  <c r="B18" i="27"/>
  <c r="A18" i="27"/>
  <c r="F17" i="27"/>
  <c r="D17" i="27"/>
  <c r="C17" i="27"/>
  <c r="B17" i="27"/>
  <c r="A17" i="27"/>
  <c r="F16" i="27"/>
  <c r="D16" i="27"/>
  <c r="C16" i="27"/>
  <c r="B16" i="27"/>
  <c r="A16" i="27"/>
  <c r="F15" i="27"/>
  <c r="D15" i="27"/>
  <c r="C15" i="27"/>
  <c r="B15" i="27"/>
  <c r="A15" i="27"/>
  <c r="F14" i="27"/>
  <c r="D14" i="27"/>
  <c r="C14" i="27"/>
  <c r="B14" i="27"/>
  <c r="A14" i="27"/>
  <c r="F13" i="27"/>
  <c r="C13" i="27"/>
  <c r="B13" i="27"/>
  <c r="A13" i="27"/>
  <c r="F12" i="27"/>
  <c r="C12" i="27"/>
  <c r="B12" i="27"/>
  <c r="A12" i="27"/>
  <c r="F11" i="27"/>
  <c r="C11" i="27"/>
  <c r="B11" i="27"/>
  <c r="A11" i="27"/>
  <c r="F10" i="27"/>
  <c r="F56" i="25"/>
  <c r="E56" i="25"/>
  <c r="F55" i="25"/>
  <c r="E55" i="25"/>
  <c r="F54" i="25"/>
  <c r="E54" i="25"/>
  <c r="F53" i="25"/>
  <c r="E53" i="25"/>
  <c r="F52" i="25"/>
  <c r="E52" i="25"/>
  <c r="F51" i="25"/>
  <c r="E51" i="25"/>
  <c r="A44" i="25"/>
  <c r="A43" i="25"/>
  <c r="A41" i="25"/>
  <c r="A40" i="25"/>
  <c r="A39" i="25"/>
  <c r="A38" i="25"/>
  <c r="D37" i="25"/>
  <c r="E37" i="25" s="1"/>
  <c r="A37" i="25"/>
  <c r="D36" i="25"/>
  <c r="E36" i="25" s="1"/>
  <c r="A36" i="25"/>
  <c r="D35" i="25"/>
  <c r="E35" i="25" s="1"/>
  <c r="A35" i="25"/>
  <c r="D34" i="25"/>
  <c r="E34" i="25" s="1"/>
  <c r="A34" i="25"/>
  <c r="D33" i="25"/>
  <c r="E33" i="25" s="1"/>
  <c r="A33" i="25"/>
  <c r="D32" i="25"/>
  <c r="E32" i="25" s="1"/>
  <c r="A32" i="25"/>
  <c r="D31" i="25"/>
  <c r="E31" i="25" s="1"/>
  <c r="A31" i="25"/>
  <c r="D30" i="25"/>
  <c r="E30" i="25" s="1"/>
  <c r="A30" i="25"/>
  <c r="F29" i="25"/>
  <c r="E29" i="25"/>
  <c r="A29" i="25"/>
  <c r="F28" i="25"/>
  <c r="D28" i="25"/>
  <c r="E28" i="25" s="1"/>
  <c r="A28" i="25"/>
  <c r="F27" i="25"/>
  <c r="F26" i="25"/>
  <c r="A26" i="25"/>
  <c r="F25" i="25"/>
  <c r="D25" i="25"/>
  <c r="C25" i="25"/>
  <c r="B25" i="25"/>
  <c r="A25" i="25"/>
  <c r="F24" i="25"/>
  <c r="D24" i="25"/>
  <c r="C24" i="25"/>
  <c r="B24" i="25"/>
  <c r="A24" i="25"/>
  <c r="F23" i="25"/>
  <c r="D23" i="25"/>
  <c r="C23" i="25"/>
  <c r="B23" i="25"/>
  <c r="A23" i="25"/>
  <c r="F22" i="25"/>
  <c r="D22" i="25"/>
  <c r="C22" i="25"/>
  <c r="B22" i="25"/>
  <c r="A22" i="25"/>
  <c r="F21" i="25"/>
  <c r="D21" i="25"/>
  <c r="C21" i="25"/>
  <c r="B21" i="25"/>
  <c r="A21" i="25"/>
  <c r="F20" i="25"/>
  <c r="D20" i="25"/>
  <c r="C20" i="25"/>
  <c r="B20" i="25"/>
  <c r="A20" i="25"/>
  <c r="F19" i="25"/>
  <c r="D19" i="25"/>
  <c r="C19" i="25"/>
  <c r="B19" i="25"/>
  <c r="A19" i="25"/>
  <c r="F18" i="25"/>
  <c r="D18" i="25"/>
  <c r="C18" i="25"/>
  <c r="B18" i="25"/>
  <c r="A18" i="25"/>
  <c r="F17" i="25"/>
  <c r="D17" i="25"/>
  <c r="C17" i="25"/>
  <c r="B17" i="25"/>
  <c r="A17" i="25"/>
  <c r="F16" i="25"/>
  <c r="D16" i="25"/>
  <c r="C16" i="25"/>
  <c r="B16" i="25"/>
  <c r="A16" i="25"/>
  <c r="F15" i="25"/>
  <c r="D15" i="25"/>
  <c r="C15" i="25"/>
  <c r="B15" i="25"/>
  <c r="A15" i="25"/>
  <c r="F14" i="25"/>
  <c r="D14" i="25"/>
  <c r="C14" i="25"/>
  <c r="B14" i="25"/>
  <c r="A14" i="25"/>
  <c r="F13" i="25"/>
  <c r="C13" i="25"/>
  <c r="B13" i="25"/>
  <c r="A13" i="25"/>
  <c r="F12" i="25"/>
  <c r="C12" i="25"/>
  <c r="B12" i="25"/>
  <c r="A12" i="25"/>
  <c r="F11" i="25"/>
  <c r="C11" i="25"/>
  <c r="B11" i="25"/>
  <c r="A11" i="25"/>
  <c r="F10" i="25"/>
  <c r="F56" i="23"/>
  <c r="E56" i="23"/>
  <c r="F55" i="23"/>
  <c r="E55" i="23"/>
  <c r="F54" i="23"/>
  <c r="E54" i="23"/>
  <c r="F53" i="23"/>
  <c r="E53" i="23"/>
  <c r="F52" i="23"/>
  <c r="E52" i="23"/>
  <c r="F51" i="23"/>
  <c r="E51" i="23"/>
  <c r="A44" i="23"/>
  <c r="A43" i="23"/>
  <c r="A41" i="23"/>
  <c r="A40" i="23"/>
  <c r="A39" i="23"/>
  <c r="A38" i="23"/>
  <c r="D37" i="23"/>
  <c r="E37" i="23" s="1"/>
  <c r="A37" i="23"/>
  <c r="D36" i="23"/>
  <c r="E36" i="23" s="1"/>
  <c r="A36" i="23"/>
  <c r="D35" i="23"/>
  <c r="E35" i="23" s="1"/>
  <c r="A35" i="23"/>
  <c r="D34" i="23"/>
  <c r="E34" i="23" s="1"/>
  <c r="A34" i="23"/>
  <c r="D33" i="23"/>
  <c r="E33" i="23" s="1"/>
  <c r="A33" i="23"/>
  <c r="D32" i="23"/>
  <c r="E32" i="23" s="1"/>
  <c r="A32" i="23"/>
  <c r="D31" i="23"/>
  <c r="E31" i="23" s="1"/>
  <c r="A31" i="23"/>
  <c r="D30" i="23"/>
  <c r="E30" i="23" s="1"/>
  <c r="A30" i="23"/>
  <c r="F29" i="23"/>
  <c r="E29" i="23"/>
  <c r="A29" i="23"/>
  <c r="F28" i="23"/>
  <c r="D28" i="23"/>
  <c r="E28" i="23" s="1"/>
  <c r="A28" i="23"/>
  <c r="F27" i="23"/>
  <c r="F26" i="23"/>
  <c r="A26" i="23"/>
  <c r="F25" i="23"/>
  <c r="D25" i="23"/>
  <c r="C25" i="23"/>
  <c r="B25" i="23"/>
  <c r="A25" i="23"/>
  <c r="F24" i="23"/>
  <c r="D24" i="23"/>
  <c r="C24" i="23"/>
  <c r="B24" i="23"/>
  <c r="A24" i="23"/>
  <c r="F23" i="23"/>
  <c r="D23" i="23"/>
  <c r="C23" i="23"/>
  <c r="B23" i="23"/>
  <c r="A23" i="23"/>
  <c r="F22" i="23"/>
  <c r="D22" i="23"/>
  <c r="C22" i="23"/>
  <c r="B22" i="23"/>
  <c r="A22" i="23"/>
  <c r="F21" i="23"/>
  <c r="D21" i="23"/>
  <c r="C21" i="23"/>
  <c r="B21" i="23"/>
  <c r="A21" i="23"/>
  <c r="F20" i="23"/>
  <c r="D20" i="23"/>
  <c r="C20" i="23"/>
  <c r="B20" i="23"/>
  <c r="A20" i="23"/>
  <c r="F19" i="23"/>
  <c r="D19" i="23"/>
  <c r="C19" i="23"/>
  <c r="B19" i="23"/>
  <c r="A19" i="23"/>
  <c r="F18" i="23"/>
  <c r="D18" i="23"/>
  <c r="C18" i="23"/>
  <c r="B18" i="23"/>
  <c r="A18" i="23"/>
  <c r="F17" i="23"/>
  <c r="D17" i="23"/>
  <c r="C17" i="23"/>
  <c r="B17" i="23"/>
  <c r="A17" i="23"/>
  <c r="F16" i="23"/>
  <c r="D16" i="23"/>
  <c r="C16" i="23"/>
  <c r="B16" i="23"/>
  <c r="A16" i="23"/>
  <c r="F15" i="23"/>
  <c r="D15" i="23"/>
  <c r="C15" i="23"/>
  <c r="B15" i="23"/>
  <c r="A15" i="23"/>
  <c r="F14" i="23"/>
  <c r="D14" i="23"/>
  <c r="C14" i="23"/>
  <c r="B14" i="23"/>
  <c r="A14" i="23"/>
  <c r="F13" i="23"/>
  <c r="C13" i="23"/>
  <c r="B13" i="23"/>
  <c r="A13" i="23"/>
  <c r="F12" i="23"/>
  <c r="C12" i="23"/>
  <c r="B12" i="23"/>
  <c r="A12" i="23"/>
  <c r="F11" i="23"/>
  <c r="C11" i="23"/>
  <c r="B11" i="23"/>
  <c r="A11" i="23"/>
  <c r="F10" i="23"/>
  <c r="F56" i="21"/>
  <c r="E56" i="21"/>
  <c r="F55" i="21"/>
  <c r="E55" i="21"/>
  <c r="F54" i="21"/>
  <c r="E54" i="21"/>
  <c r="F53" i="21"/>
  <c r="E53" i="21"/>
  <c r="F52" i="21"/>
  <c r="E52" i="21"/>
  <c r="F51" i="21"/>
  <c r="A44" i="21"/>
  <c r="A43" i="21"/>
  <c r="A41" i="21"/>
  <c r="A40" i="21"/>
  <c r="A39" i="21"/>
  <c r="A38" i="21"/>
  <c r="D37" i="21"/>
  <c r="E37" i="21" s="1"/>
  <c r="A37" i="21"/>
  <c r="D36" i="21"/>
  <c r="E36" i="21" s="1"/>
  <c r="A36" i="21"/>
  <c r="D35" i="21"/>
  <c r="E35" i="21" s="1"/>
  <c r="A35" i="21"/>
  <c r="D34" i="21"/>
  <c r="E34" i="21" s="1"/>
  <c r="A34" i="21"/>
  <c r="D33" i="21"/>
  <c r="E33" i="21" s="1"/>
  <c r="A33" i="21"/>
  <c r="D32" i="21"/>
  <c r="E32" i="21" s="1"/>
  <c r="A32" i="21"/>
  <c r="D31" i="21"/>
  <c r="E31" i="21" s="1"/>
  <c r="A31" i="21"/>
  <c r="D30" i="21"/>
  <c r="E30" i="21" s="1"/>
  <c r="A30" i="21"/>
  <c r="F29" i="21"/>
  <c r="E29" i="21"/>
  <c r="A29" i="21"/>
  <c r="F28" i="21"/>
  <c r="D28" i="21"/>
  <c r="E28" i="21" s="1"/>
  <c r="A28" i="21"/>
  <c r="F27" i="21"/>
  <c r="F26" i="21"/>
  <c r="A26" i="21"/>
  <c r="F25" i="21"/>
  <c r="D25" i="21"/>
  <c r="C25" i="21"/>
  <c r="B25" i="21"/>
  <c r="A25" i="21"/>
  <c r="F24" i="21"/>
  <c r="D24" i="21"/>
  <c r="C24" i="21"/>
  <c r="B24" i="21"/>
  <c r="A24" i="21"/>
  <c r="F23" i="21"/>
  <c r="D23" i="21"/>
  <c r="C23" i="21"/>
  <c r="B23" i="21"/>
  <c r="A23" i="21"/>
  <c r="F22" i="21"/>
  <c r="D22" i="21"/>
  <c r="C22" i="21"/>
  <c r="B22" i="21"/>
  <c r="A22" i="21"/>
  <c r="F21" i="21"/>
  <c r="D21" i="21"/>
  <c r="C21" i="21"/>
  <c r="B21" i="21"/>
  <c r="A21" i="21"/>
  <c r="F20" i="21"/>
  <c r="D20" i="21"/>
  <c r="C20" i="21"/>
  <c r="B20" i="21"/>
  <c r="A20" i="21"/>
  <c r="F19" i="21"/>
  <c r="D19" i="21"/>
  <c r="C19" i="21"/>
  <c r="B19" i="21"/>
  <c r="A19" i="21"/>
  <c r="F18" i="21"/>
  <c r="D18" i="21"/>
  <c r="C18" i="21"/>
  <c r="B18" i="21"/>
  <c r="A18" i="21"/>
  <c r="F17" i="21"/>
  <c r="D17" i="21"/>
  <c r="C17" i="21"/>
  <c r="B17" i="21"/>
  <c r="A17" i="21"/>
  <c r="F16" i="21"/>
  <c r="D16" i="21"/>
  <c r="C16" i="21"/>
  <c r="B16" i="21"/>
  <c r="A16" i="21"/>
  <c r="F15" i="21"/>
  <c r="D15" i="21"/>
  <c r="C15" i="21"/>
  <c r="B15" i="21"/>
  <c r="A15" i="21"/>
  <c r="F14" i="21"/>
  <c r="D14" i="21"/>
  <c r="C14" i="21"/>
  <c r="B14" i="21"/>
  <c r="A14" i="21"/>
  <c r="F13" i="21"/>
  <c r="C13" i="21"/>
  <c r="B13" i="21"/>
  <c r="A13" i="21"/>
  <c r="F12" i="21"/>
  <c r="C12" i="21"/>
  <c r="B12" i="21"/>
  <c r="A12" i="21"/>
  <c r="F11" i="21"/>
  <c r="C11" i="21"/>
  <c r="B11" i="21"/>
  <c r="A11" i="21"/>
  <c r="F10" i="21"/>
  <c r="E35" i="41"/>
  <c r="E260" i="40"/>
  <c r="E259" i="40"/>
  <c r="E258" i="40"/>
  <c r="E257" i="40"/>
  <c r="E256" i="40"/>
  <c r="E255" i="40"/>
  <c r="E254" i="40"/>
  <c r="E253" i="40"/>
  <c r="E252" i="40"/>
  <c r="E251" i="40"/>
  <c r="C246" i="40"/>
  <c r="C207" i="40"/>
  <c r="B207" i="40"/>
  <c r="C206" i="40"/>
  <c r="B206" i="40"/>
  <c r="C205" i="40"/>
  <c r="B205" i="40"/>
  <c r="C204" i="40"/>
  <c r="B204" i="40"/>
  <c r="C203" i="40"/>
  <c r="B203" i="40"/>
  <c r="C202" i="40"/>
  <c r="B202" i="40"/>
  <c r="C201" i="40"/>
  <c r="B201" i="40"/>
  <c r="C200" i="40"/>
  <c r="B200" i="40"/>
  <c r="C199" i="40"/>
  <c r="B199" i="40"/>
  <c r="C198" i="40"/>
  <c r="B198" i="40"/>
  <c r="C197" i="40"/>
  <c r="B197" i="40"/>
  <c r="C196" i="40"/>
  <c r="B196" i="40"/>
  <c r="C195" i="40"/>
  <c r="B195" i="40"/>
  <c r="C194" i="40"/>
  <c r="B194" i="40"/>
  <c r="C193" i="40"/>
  <c r="B193" i="40"/>
  <c r="C188" i="40"/>
  <c r="C221" i="40" s="1"/>
  <c r="D44" i="41" s="1"/>
  <c r="C173" i="40"/>
  <c r="C220" i="40" s="1"/>
  <c r="C158" i="40"/>
  <c r="C219" i="40" s="1"/>
  <c r="C42" i="41" s="1"/>
  <c r="C143" i="40"/>
  <c r="C218" i="40" s="1"/>
  <c r="C128" i="40"/>
  <c r="C217" i="40" s="1"/>
  <c r="D40" i="41" s="1"/>
  <c r="C113" i="40"/>
  <c r="C216" i="40" s="1"/>
  <c r="C98" i="40"/>
  <c r="C215" i="40" s="1"/>
  <c r="C38" i="41" s="1"/>
  <c r="C83" i="40"/>
  <c r="C214" i="40" s="1"/>
  <c r="C68" i="40"/>
  <c r="C213" i="40" s="1"/>
  <c r="D26" i="41" s="1"/>
  <c r="F50" i="40"/>
  <c r="E50" i="40"/>
  <c r="C50" i="40"/>
  <c r="C26" i="40"/>
  <c r="C225" i="40" s="1"/>
  <c r="E35" i="39"/>
  <c r="E260" i="38"/>
  <c r="E259" i="38"/>
  <c r="E258" i="38"/>
  <c r="E257" i="38"/>
  <c r="E256" i="38"/>
  <c r="E255" i="38"/>
  <c r="E254" i="38"/>
  <c r="E253" i="38"/>
  <c r="E252" i="38"/>
  <c r="E251" i="38"/>
  <c r="C246" i="38"/>
  <c r="C207" i="38"/>
  <c r="B207" i="38"/>
  <c r="C206" i="38"/>
  <c r="B206" i="38"/>
  <c r="C205" i="38"/>
  <c r="B205" i="38"/>
  <c r="C204" i="38"/>
  <c r="B204" i="38"/>
  <c r="C203" i="38"/>
  <c r="B203" i="38"/>
  <c r="C202" i="38"/>
  <c r="B202" i="38"/>
  <c r="C201" i="38"/>
  <c r="B201" i="38"/>
  <c r="C200" i="38"/>
  <c r="B200" i="38"/>
  <c r="C199" i="38"/>
  <c r="B199" i="38"/>
  <c r="C198" i="38"/>
  <c r="B198" i="38"/>
  <c r="C197" i="38"/>
  <c r="B197" i="38"/>
  <c r="C196" i="38"/>
  <c r="B196" i="38"/>
  <c r="C195" i="38"/>
  <c r="B195" i="38"/>
  <c r="C194" i="38"/>
  <c r="B194" i="38"/>
  <c r="C193" i="38"/>
  <c r="B193" i="38"/>
  <c r="C188" i="38"/>
  <c r="C221" i="38" s="1"/>
  <c r="C44" i="39" s="1"/>
  <c r="C173" i="38"/>
  <c r="C220" i="38" s="1"/>
  <c r="C158" i="38"/>
  <c r="C219" i="38" s="1"/>
  <c r="C143" i="38"/>
  <c r="C218" i="38" s="1"/>
  <c r="C128" i="38"/>
  <c r="C217" i="38" s="1"/>
  <c r="D40" i="39" s="1"/>
  <c r="C113" i="38"/>
  <c r="C216" i="38" s="1"/>
  <c r="D39" i="39" s="1"/>
  <c r="C98" i="38"/>
  <c r="C215" i="38" s="1"/>
  <c r="C83" i="38"/>
  <c r="C214" i="38" s="1"/>
  <c r="C68" i="38"/>
  <c r="C213" i="38" s="1"/>
  <c r="D26" i="39" s="1"/>
  <c r="F50" i="38"/>
  <c r="E50" i="38"/>
  <c r="C50" i="38"/>
  <c r="C26" i="38"/>
  <c r="C225" i="38" s="1"/>
  <c r="E260" i="36"/>
  <c r="E259" i="36"/>
  <c r="E258" i="36"/>
  <c r="E257" i="36"/>
  <c r="E256" i="36"/>
  <c r="E255" i="36"/>
  <c r="E254" i="36"/>
  <c r="E253" i="36"/>
  <c r="E252" i="36"/>
  <c r="E251" i="36"/>
  <c r="C246" i="36"/>
  <c r="C207" i="36"/>
  <c r="B207" i="36"/>
  <c r="C206" i="36"/>
  <c r="B206" i="36"/>
  <c r="C205" i="36"/>
  <c r="B205" i="36"/>
  <c r="C204" i="36"/>
  <c r="B204" i="36"/>
  <c r="C203" i="36"/>
  <c r="B203" i="36"/>
  <c r="C202" i="36"/>
  <c r="B202" i="36"/>
  <c r="C201" i="36"/>
  <c r="B201" i="36"/>
  <c r="C200" i="36"/>
  <c r="B200" i="36"/>
  <c r="C199" i="36"/>
  <c r="B199" i="36"/>
  <c r="C198" i="36"/>
  <c r="B198" i="36"/>
  <c r="C197" i="36"/>
  <c r="B197" i="36"/>
  <c r="C196" i="36"/>
  <c r="B196" i="36"/>
  <c r="C195" i="36"/>
  <c r="B195" i="36"/>
  <c r="C194" i="36"/>
  <c r="B194" i="36"/>
  <c r="C193" i="36"/>
  <c r="B193" i="36"/>
  <c r="C188" i="36"/>
  <c r="C221" i="36" s="1"/>
  <c r="C44" i="37" s="1"/>
  <c r="C173" i="36"/>
  <c r="C220" i="36" s="1"/>
  <c r="D43" i="37" s="1"/>
  <c r="C158" i="36"/>
  <c r="C219" i="36" s="1"/>
  <c r="C143" i="36"/>
  <c r="C218" i="36" s="1"/>
  <c r="C41" i="37" s="1"/>
  <c r="C128" i="36"/>
  <c r="C217" i="36" s="1"/>
  <c r="C40" i="37" s="1"/>
  <c r="C113" i="36"/>
  <c r="C216" i="36" s="1"/>
  <c r="D39" i="37" s="1"/>
  <c r="C98" i="36"/>
  <c r="C215" i="36" s="1"/>
  <c r="C83" i="36"/>
  <c r="C214" i="36" s="1"/>
  <c r="C68" i="36"/>
  <c r="C213" i="36" s="1"/>
  <c r="D26" i="37" s="1"/>
  <c r="F50" i="36"/>
  <c r="E50" i="36"/>
  <c r="C50" i="36"/>
  <c r="C26" i="36"/>
  <c r="C225" i="36" s="1"/>
  <c r="E35" i="35"/>
  <c r="E260" i="34"/>
  <c r="E259" i="34"/>
  <c r="E258" i="34"/>
  <c r="E257" i="34"/>
  <c r="E256" i="34"/>
  <c r="E255" i="34"/>
  <c r="E254" i="34"/>
  <c r="E253" i="34"/>
  <c r="E252" i="34"/>
  <c r="E251" i="34"/>
  <c r="C246" i="34"/>
  <c r="C207" i="34"/>
  <c r="B207" i="34"/>
  <c r="C206" i="34"/>
  <c r="B206" i="34"/>
  <c r="C205" i="34"/>
  <c r="B205" i="34"/>
  <c r="C204" i="34"/>
  <c r="B204" i="34"/>
  <c r="C203" i="34"/>
  <c r="B203" i="34"/>
  <c r="C202" i="34"/>
  <c r="B202" i="34"/>
  <c r="C201" i="34"/>
  <c r="B201" i="34"/>
  <c r="C200" i="34"/>
  <c r="B200" i="34"/>
  <c r="C199" i="34"/>
  <c r="B199" i="34"/>
  <c r="C198" i="34"/>
  <c r="B198" i="34"/>
  <c r="C197" i="34"/>
  <c r="B197" i="34"/>
  <c r="C196" i="34"/>
  <c r="B196" i="34"/>
  <c r="C195" i="34"/>
  <c r="B195" i="34"/>
  <c r="C194" i="34"/>
  <c r="B194" i="34"/>
  <c r="C193" i="34"/>
  <c r="B193" i="34"/>
  <c r="C188" i="34"/>
  <c r="C221" i="34" s="1"/>
  <c r="D44" i="35" s="1"/>
  <c r="C173" i="34"/>
  <c r="C220" i="34" s="1"/>
  <c r="C158" i="34"/>
  <c r="C219" i="34" s="1"/>
  <c r="C143" i="34"/>
  <c r="C218" i="34" s="1"/>
  <c r="C128" i="34"/>
  <c r="C217" i="34" s="1"/>
  <c r="C40" i="35" s="1"/>
  <c r="C113" i="34"/>
  <c r="C216" i="34" s="1"/>
  <c r="D39" i="35" s="1"/>
  <c r="C98" i="34"/>
  <c r="C215" i="34" s="1"/>
  <c r="C83" i="34"/>
  <c r="C214" i="34" s="1"/>
  <c r="C68" i="34"/>
  <c r="C213" i="34" s="1"/>
  <c r="D26" i="35" s="1"/>
  <c r="F50" i="34"/>
  <c r="E50" i="34"/>
  <c r="C50" i="34"/>
  <c r="C26" i="34"/>
  <c r="C225" i="34" s="1"/>
  <c r="E33" i="33"/>
  <c r="E260" i="32"/>
  <c r="E259" i="32"/>
  <c r="E258" i="32"/>
  <c r="E257" i="32"/>
  <c r="E256" i="32"/>
  <c r="E255" i="32"/>
  <c r="E254" i="32"/>
  <c r="E253" i="32"/>
  <c r="E252" i="32"/>
  <c r="E251" i="32"/>
  <c r="C246" i="32"/>
  <c r="C207" i="32"/>
  <c r="B207" i="32"/>
  <c r="C206" i="32"/>
  <c r="B206" i="32"/>
  <c r="C205" i="32"/>
  <c r="B205" i="32"/>
  <c r="C204" i="32"/>
  <c r="B204" i="32"/>
  <c r="C203" i="32"/>
  <c r="B203" i="32"/>
  <c r="C202" i="32"/>
  <c r="B202" i="32"/>
  <c r="C201" i="32"/>
  <c r="B201" i="32"/>
  <c r="C200" i="32"/>
  <c r="B200" i="32"/>
  <c r="C199" i="32"/>
  <c r="B199" i="32"/>
  <c r="C198" i="32"/>
  <c r="B198" i="32"/>
  <c r="C197" i="32"/>
  <c r="B197" i="32"/>
  <c r="C196" i="32"/>
  <c r="B196" i="32"/>
  <c r="C195" i="32"/>
  <c r="B195" i="32"/>
  <c r="C194" i="32"/>
  <c r="B194" i="32"/>
  <c r="C193" i="32"/>
  <c r="B193" i="32"/>
  <c r="C188" i="32"/>
  <c r="C221" i="32" s="1"/>
  <c r="D44" i="33" s="1"/>
  <c r="C173" i="32"/>
  <c r="C220" i="32" s="1"/>
  <c r="C158" i="32"/>
  <c r="C219" i="32" s="1"/>
  <c r="D42" i="33" s="1"/>
  <c r="C143" i="32"/>
  <c r="C218" i="32" s="1"/>
  <c r="D41" i="33" s="1"/>
  <c r="C128" i="32"/>
  <c r="C217" i="32" s="1"/>
  <c r="D40" i="33" s="1"/>
  <c r="C113" i="32"/>
  <c r="C216" i="32" s="1"/>
  <c r="C98" i="32"/>
  <c r="C215" i="32" s="1"/>
  <c r="D38" i="33" s="1"/>
  <c r="C83" i="32"/>
  <c r="C214" i="32" s="1"/>
  <c r="C68" i="32"/>
  <c r="C213" i="32" s="1"/>
  <c r="D26" i="33" s="1"/>
  <c r="F50" i="32"/>
  <c r="E50" i="32"/>
  <c r="C50" i="32"/>
  <c r="C26" i="32"/>
  <c r="C225" i="32" s="1"/>
  <c r="E260" i="30"/>
  <c r="E259" i="30"/>
  <c r="E258" i="30"/>
  <c r="E257" i="30"/>
  <c r="E256" i="30"/>
  <c r="E255" i="30"/>
  <c r="E254" i="30"/>
  <c r="E253" i="30"/>
  <c r="E252" i="30"/>
  <c r="E251" i="30"/>
  <c r="C246" i="30"/>
  <c r="C207" i="30"/>
  <c r="B207" i="30"/>
  <c r="C206" i="30"/>
  <c r="B206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88" i="30"/>
  <c r="C221" i="30" s="1"/>
  <c r="C44" i="31" s="1"/>
  <c r="C173" i="30"/>
  <c r="C220" i="30" s="1"/>
  <c r="C158" i="30"/>
  <c r="C219" i="30" s="1"/>
  <c r="C143" i="30"/>
  <c r="C218" i="30" s="1"/>
  <c r="C128" i="30"/>
  <c r="C217" i="30" s="1"/>
  <c r="D40" i="31" s="1"/>
  <c r="C113" i="30"/>
  <c r="C216" i="30" s="1"/>
  <c r="C98" i="30"/>
  <c r="C215" i="30" s="1"/>
  <c r="C83" i="30"/>
  <c r="C214" i="30" s="1"/>
  <c r="C68" i="30"/>
  <c r="C213" i="30" s="1"/>
  <c r="D26" i="31" s="1"/>
  <c r="F50" i="30"/>
  <c r="E50" i="30"/>
  <c r="C50" i="30"/>
  <c r="C26" i="30"/>
  <c r="C225" i="30" s="1"/>
  <c r="E260" i="28"/>
  <c r="E259" i="28"/>
  <c r="E258" i="28"/>
  <c r="E257" i="28"/>
  <c r="E256" i="28"/>
  <c r="E255" i="28"/>
  <c r="E254" i="28"/>
  <c r="E253" i="28"/>
  <c r="E252" i="28"/>
  <c r="E251" i="28"/>
  <c r="C246" i="28"/>
  <c r="C207" i="28"/>
  <c r="B207" i="28"/>
  <c r="C206" i="28"/>
  <c r="B206" i="28"/>
  <c r="C205" i="28"/>
  <c r="B205" i="28"/>
  <c r="C204" i="28"/>
  <c r="B204" i="28"/>
  <c r="C203" i="28"/>
  <c r="B203" i="28"/>
  <c r="C202" i="28"/>
  <c r="B202" i="28"/>
  <c r="C201" i="28"/>
  <c r="B201" i="28"/>
  <c r="C200" i="28"/>
  <c r="B200" i="28"/>
  <c r="C199" i="28"/>
  <c r="B199" i="28"/>
  <c r="C198" i="28"/>
  <c r="B198" i="28"/>
  <c r="C197" i="28"/>
  <c r="B197" i="28"/>
  <c r="C196" i="28"/>
  <c r="B196" i="28"/>
  <c r="C195" i="28"/>
  <c r="B195" i="28"/>
  <c r="C194" i="28"/>
  <c r="B194" i="28"/>
  <c r="C193" i="28"/>
  <c r="B193" i="28"/>
  <c r="C188" i="28"/>
  <c r="C221" i="28" s="1"/>
  <c r="D44" i="29" s="1"/>
  <c r="C173" i="28"/>
  <c r="C220" i="28" s="1"/>
  <c r="C158" i="28"/>
  <c r="C219" i="28" s="1"/>
  <c r="C42" i="29" s="1"/>
  <c r="C143" i="28"/>
  <c r="C218" i="28" s="1"/>
  <c r="C128" i="28"/>
  <c r="C217" i="28" s="1"/>
  <c r="D40" i="29" s="1"/>
  <c r="C113" i="28"/>
  <c r="C216" i="28" s="1"/>
  <c r="C98" i="28"/>
  <c r="C215" i="28" s="1"/>
  <c r="D38" i="29" s="1"/>
  <c r="C83" i="28"/>
  <c r="C214" i="28" s="1"/>
  <c r="C68" i="28"/>
  <c r="C213" i="28" s="1"/>
  <c r="D26" i="29" s="1"/>
  <c r="F50" i="28"/>
  <c r="E50" i="28"/>
  <c r="C50" i="28"/>
  <c r="C26" i="28"/>
  <c r="C225" i="28" s="1"/>
  <c r="E260" i="26"/>
  <c r="E259" i="26"/>
  <c r="E258" i="26"/>
  <c r="E257" i="26"/>
  <c r="E256" i="26"/>
  <c r="E255" i="26"/>
  <c r="E254" i="26"/>
  <c r="E253" i="26"/>
  <c r="E252" i="26"/>
  <c r="E251" i="26"/>
  <c r="C246" i="26"/>
  <c r="C207" i="26"/>
  <c r="B207" i="26"/>
  <c r="C206" i="26"/>
  <c r="B206" i="26"/>
  <c r="C205" i="26"/>
  <c r="B205" i="26"/>
  <c r="C204" i="26"/>
  <c r="B204" i="26"/>
  <c r="C203" i="26"/>
  <c r="B203" i="26"/>
  <c r="C202" i="26"/>
  <c r="B202" i="26"/>
  <c r="C201" i="26"/>
  <c r="B201" i="26"/>
  <c r="C200" i="26"/>
  <c r="B200" i="26"/>
  <c r="C199" i="26"/>
  <c r="B199" i="26"/>
  <c r="C198" i="26"/>
  <c r="B198" i="26"/>
  <c r="C197" i="26"/>
  <c r="B197" i="26"/>
  <c r="C196" i="26"/>
  <c r="B196" i="26"/>
  <c r="C195" i="26"/>
  <c r="B195" i="26"/>
  <c r="C194" i="26"/>
  <c r="B194" i="26"/>
  <c r="C193" i="26"/>
  <c r="B193" i="26"/>
  <c r="C188" i="26"/>
  <c r="C221" i="26" s="1"/>
  <c r="D44" i="27" s="1"/>
  <c r="C173" i="26"/>
  <c r="C220" i="26" s="1"/>
  <c r="C158" i="26"/>
  <c r="C219" i="26" s="1"/>
  <c r="C143" i="26"/>
  <c r="C218" i="26" s="1"/>
  <c r="C128" i="26"/>
  <c r="C217" i="26" s="1"/>
  <c r="C40" i="27" s="1"/>
  <c r="C113" i="26"/>
  <c r="C216" i="26" s="1"/>
  <c r="C98" i="26"/>
  <c r="C215" i="26" s="1"/>
  <c r="C83" i="26"/>
  <c r="C214" i="26" s="1"/>
  <c r="C68" i="26"/>
  <c r="C213" i="26" s="1"/>
  <c r="D26" i="27" s="1"/>
  <c r="F50" i="26"/>
  <c r="E50" i="26"/>
  <c r="C50" i="26"/>
  <c r="C26" i="26"/>
  <c r="C225" i="26" s="1"/>
  <c r="E260" i="24"/>
  <c r="E259" i="24"/>
  <c r="E258" i="24"/>
  <c r="E257" i="24"/>
  <c r="E256" i="24"/>
  <c r="E255" i="24"/>
  <c r="E254" i="24"/>
  <c r="E253" i="24"/>
  <c r="E252" i="24"/>
  <c r="E251" i="24"/>
  <c r="C246" i="24"/>
  <c r="C207" i="24"/>
  <c r="B207" i="24"/>
  <c r="C206" i="24"/>
  <c r="B206" i="24"/>
  <c r="C205" i="24"/>
  <c r="B205" i="24"/>
  <c r="C204" i="24"/>
  <c r="B204" i="24"/>
  <c r="C203" i="24"/>
  <c r="B203" i="24"/>
  <c r="C202" i="24"/>
  <c r="B202" i="24"/>
  <c r="C201" i="24"/>
  <c r="B201" i="24"/>
  <c r="C200" i="24"/>
  <c r="B200" i="24"/>
  <c r="C199" i="24"/>
  <c r="B199" i="24"/>
  <c r="C198" i="24"/>
  <c r="B198" i="24"/>
  <c r="C197" i="24"/>
  <c r="B197" i="24"/>
  <c r="C196" i="24"/>
  <c r="B196" i="24"/>
  <c r="C195" i="24"/>
  <c r="B195" i="24"/>
  <c r="C194" i="24"/>
  <c r="B194" i="24"/>
  <c r="C193" i="24"/>
  <c r="B193" i="24"/>
  <c r="C188" i="24"/>
  <c r="C221" i="24" s="1"/>
  <c r="D44" i="25" s="1"/>
  <c r="C173" i="24"/>
  <c r="C220" i="24" s="1"/>
  <c r="C158" i="24"/>
  <c r="C219" i="24" s="1"/>
  <c r="C42" i="25" s="1"/>
  <c r="C143" i="24"/>
  <c r="C218" i="24" s="1"/>
  <c r="C128" i="24"/>
  <c r="C217" i="24" s="1"/>
  <c r="D40" i="25" s="1"/>
  <c r="C113" i="24"/>
  <c r="C216" i="24" s="1"/>
  <c r="C98" i="24"/>
  <c r="C215" i="24" s="1"/>
  <c r="C38" i="25" s="1"/>
  <c r="C83" i="24"/>
  <c r="C214" i="24" s="1"/>
  <c r="C68" i="24"/>
  <c r="C213" i="24" s="1"/>
  <c r="D26" i="25" s="1"/>
  <c r="F50" i="24"/>
  <c r="E50" i="24"/>
  <c r="C50" i="24"/>
  <c r="C26" i="24"/>
  <c r="C225" i="24" s="1"/>
  <c r="E260" i="22"/>
  <c r="E259" i="22"/>
  <c r="E258" i="22"/>
  <c r="E257" i="22"/>
  <c r="E256" i="22"/>
  <c r="E255" i="22"/>
  <c r="E254" i="22"/>
  <c r="E253" i="22"/>
  <c r="E252" i="22"/>
  <c r="E251" i="22"/>
  <c r="C246" i="22"/>
  <c r="C207" i="22"/>
  <c r="B207" i="22"/>
  <c r="C206" i="22"/>
  <c r="B206" i="22"/>
  <c r="C205" i="22"/>
  <c r="B205" i="22"/>
  <c r="C204" i="22"/>
  <c r="B204" i="22"/>
  <c r="C203" i="22"/>
  <c r="B203" i="22"/>
  <c r="C202" i="22"/>
  <c r="B202" i="22"/>
  <c r="C201" i="22"/>
  <c r="B201" i="22"/>
  <c r="C200" i="22"/>
  <c r="B200" i="22"/>
  <c r="C199" i="22"/>
  <c r="B199" i="22"/>
  <c r="C198" i="22"/>
  <c r="B198" i="22"/>
  <c r="C197" i="22"/>
  <c r="B197" i="22"/>
  <c r="C196" i="22"/>
  <c r="B196" i="22"/>
  <c r="C195" i="22"/>
  <c r="B195" i="22"/>
  <c r="C194" i="22"/>
  <c r="B194" i="22"/>
  <c r="C193" i="22"/>
  <c r="B193" i="22"/>
  <c r="C188" i="22"/>
  <c r="C221" i="22" s="1"/>
  <c r="D44" i="23" s="1"/>
  <c r="C173" i="22"/>
  <c r="C220" i="22" s="1"/>
  <c r="C158" i="22"/>
  <c r="C219" i="22" s="1"/>
  <c r="C143" i="22"/>
  <c r="C218" i="22" s="1"/>
  <c r="C128" i="22"/>
  <c r="C217" i="22" s="1"/>
  <c r="D40" i="23" s="1"/>
  <c r="C113" i="22"/>
  <c r="C216" i="22" s="1"/>
  <c r="C98" i="22"/>
  <c r="C215" i="22" s="1"/>
  <c r="C83" i="22"/>
  <c r="C214" i="22" s="1"/>
  <c r="C68" i="22"/>
  <c r="C213" i="22" s="1"/>
  <c r="D26" i="23" s="1"/>
  <c r="F50" i="22"/>
  <c r="E50" i="22"/>
  <c r="C50" i="22"/>
  <c r="C26" i="22"/>
  <c r="C225" i="22" s="1"/>
  <c r="E260" i="20"/>
  <c r="E259" i="20"/>
  <c r="E258" i="20"/>
  <c r="E257" i="20"/>
  <c r="E256" i="20"/>
  <c r="E255" i="20"/>
  <c r="E254" i="20"/>
  <c r="E253" i="20"/>
  <c r="E252" i="20"/>
  <c r="E251" i="20"/>
  <c r="C246" i="20"/>
  <c r="C207" i="20"/>
  <c r="B207" i="20"/>
  <c r="C206" i="20"/>
  <c r="B206" i="20"/>
  <c r="C205" i="20"/>
  <c r="B205" i="20"/>
  <c r="C204" i="20"/>
  <c r="B204" i="20"/>
  <c r="C203" i="20"/>
  <c r="B203" i="20"/>
  <c r="C202" i="20"/>
  <c r="B202" i="20"/>
  <c r="C201" i="20"/>
  <c r="B201" i="20"/>
  <c r="C200" i="20"/>
  <c r="B200" i="20"/>
  <c r="C199" i="20"/>
  <c r="B199" i="20"/>
  <c r="C198" i="20"/>
  <c r="B198" i="20"/>
  <c r="C197" i="20"/>
  <c r="B197" i="20"/>
  <c r="C196" i="20"/>
  <c r="B196" i="20"/>
  <c r="C195" i="20"/>
  <c r="B195" i="20"/>
  <c r="C194" i="20"/>
  <c r="B194" i="20"/>
  <c r="C193" i="20"/>
  <c r="B193" i="20"/>
  <c r="C188" i="20"/>
  <c r="C221" i="20" s="1"/>
  <c r="C44" i="21" s="1"/>
  <c r="C173" i="20"/>
  <c r="C220" i="20" s="1"/>
  <c r="C158" i="20"/>
  <c r="C219" i="20" s="1"/>
  <c r="C42" i="21" s="1"/>
  <c r="C143" i="20"/>
  <c r="C218" i="20" s="1"/>
  <c r="C128" i="20"/>
  <c r="C217" i="20" s="1"/>
  <c r="C113" i="20"/>
  <c r="C216" i="20" s="1"/>
  <c r="C98" i="20"/>
  <c r="C215" i="20" s="1"/>
  <c r="C38" i="21" s="1"/>
  <c r="C83" i="20"/>
  <c r="C214" i="20" s="1"/>
  <c r="C68" i="20"/>
  <c r="C213" i="20" s="1"/>
  <c r="D26" i="21" s="1"/>
  <c r="F50" i="20"/>
  <c r="E50" i="20"/>
  <c r="C50" i="20"/>
  <c r="C26" i="20"/>
  <c r="C225" i="20" s="1"/>
  <c r="D216" i="20" l="1"/>
  <c r="D220" i="20"/>
  <c r="F57" i="27"/>
  <c r="F58" i="39"/>
  <c r="C44" i="25"/>
  <c r="D41" i="23"/>
  <c r="C41" i="23"/>
  <c r="F58" i="37"/>
  <c r="C44" i="29"/>
  <c r="F58" i="29"/>
  <c r="F57" i="21"/>
  <c r="F57" i="33"/>
  <c r="F58" i="27"/>
  <c r="C43" i="33"/>
  <c r="D43" i="33"/>
  <c r="F58" i="25"/>
  <c r="D44" i="31"/>
  <c r="C38" i="33"/>
  <c r="C42" i="33"/>
  <c r="D44" i="39"/>
  <c r="F58" i="21"/>
  <c r="F58" i="23"/>
  <c r="E261" i="28"/>
  <c r="D43" i="21"/>
  <c r="C44" i="27"/>
  <c r="E261" i="24"/>
  <c r="F58" i="31"/>
  <c r="F58" i="33"/>
  <c r="D58" i="33" s="1"/>
  <c r="F58" i="35"/>
  <c r="F57" i="37"/>
  <c r="F58" i="41"/>
  <c r="C208" i="26"/>
  <c r="C222" i="26" s="1"/>
  <c r="C223" i="26" s="1"/>
  <c r="D215" i="26"/>
  <c r="D219" i="26"/>
  <c r="D214" i="40"/>
  <c r="D220" i="26"/>
  <c r="D220" i="30"/>
  <c r="D215" i="34"/>
  <c r="D219" i="34"/>
  <c r="C208" i="34"/>
  <c r="C222" i="34" s="1"/>
  <c r="D222" i="34" s="1"/>
  <c r="D215" i="38"/>
  <c r="D219" i="38"/>
  <c r="C208" i="38"/>
  <c r="C222" i="38" s="1"/>
  <c r="D215" i="40"/>
  <c r="D219" i="40"/>
  <c r="C208" i="40"/>
  <c r="C222" i="40" s="1"/>
  <c r="C223" i="40" s="1"/>
  <c r="D214" i="34"/>
  <c r="D214" i="38"/>
  <c r="D220" i="40"/>
  <c r="D57" i="21"/>
  <c r="D57" i="27"/>
  <c r="D57" i="23"/>
  <c r="D218" i="20"/>
  <c r="C208" i="22"/>
  <c r="C222" i="22" s="1"/>
  <c r="D214" i="30"/>
  <c r="D57" i="29"/>
  <c r="D57" i="33"/>
  <c r="D57" i="35"/>
  <c r="D57" i="37"/>
  <c r="D57" i="41"/>
  <c r="D214" i="20"/>
  <c r="D215" i="22"/>
  <c r="D219" i="22"/>
  <c r="D215" i="20"/>
  <c r="D219" i="20"/>
  <c r="C208" i="20"/>
  <c r="D214" i="24"/>
  <c r="D215" i="30"/>
  <c r="D219" i="30"/>
  <c r="C208" i="30"/>
  <c r="C222" i="30" s="1"/>
  <c r="D222" i="30" s="1"/>
  <c r="D57" i="25"/>
  <c r="D57" i="31"/>
  <c r="D57" i="39"/>
  <c r="B46" i="37"/>
  <c r="F46" i="37"/>
  <c r="F46" i="21"/>
  <c r="B46" i="21"/>
  <c r="F46" i="23"/>
  <c r="B46" i="25"/>
  <c r="B46" i="33"/>
  <c r="F46" i="33"/>
  <c r="B46" i="39"/>
  <c r="B46" i="41"/>
  <c r="F46" i="41"/>
  <c r="C41" i="27"/>
  <c r="D41" i="27"/>
  <c r="D220" i="24"/>
  <c r="D43" i="25"/>
  <c r="C43" i="25"/>
  <c r="D220" i="22"/>
  <c r="D43" i="23"/>
  <c r="C43" i="23"/>
  <c r="C41" i="29"/>
  <c r="D41" i="29"/>
  <c r="D220" i="34"/>
  <c r="D43" i="35"/>
  <c r="C43" i="35"/>
  <c r="D41" i="39"/>
  <c r="C41" i="39"/>
  <c r="D41" i="41"/>
  <c r="C41" i="41"/>
  <c r="D220" i="28"/>
  <c r="D43" i="29"/>
  <c r="C43" i="29"/>
  <c r="D41" i="31"/>
  <c r="C41" i="31"/>
  <c r="D41" i="35"/>
  <c r="C41" i="35"/>
  <c r="D220" i="38"/>
  <c r="D43" i="39"/>
  <c r="C43" i="39"/>
  <c r="C41" i="25"/>
  <c r="D41" i="25"/>
  <c r="D38" i="23"/>
  <c r="C43" i="31"/>
  <c r="D38" i="35"/>
  <c r="D41" i="37"/>
  <c r="C222" i="20"/>
  <c r="D222" i="20" s="1"/>
  <c r="E261" i="22"/>
  <c r="E261" i="34"/>
  <c r="E261" i="38"/>
  <c r="D38" i="21"/>
  <c r="C41" i="21"/>
  <c r="D42" i="21"/>
  <c r="C44" i="23"/>
  <c r="F57" i="23"/>
  <c r="D58" i="23" s="1"/>
  <c r="B46" i="27"/>
  <c r="F46" i="27"/>
  <c r="C38" i="27"/>
  <c r="D40" i="27"/>
  <c r="C43" i="27"/>
  <c r="B46" i="29"/>
  <c r="F46" i="29"/>
  <c r="C38" i="29"/>
  <c r="C40" i="29"/>
  <c r="B46" i="31"/>
  <c r="C38" i="31"/>
  <c r="C42" i="31"/>
  <c r="D43" i="31"/>
  <c r="C41" i="33"/>
  <c r="C44" i="35"/>
  <c r="F57" i="35"/>
  <c r="C43" i="37"/>
  <c r="D44" i="37"/>
  <c r="F46" i="39"/>
  <c r="C38" i="39"/>
  <c r="C42" i="39"/>
  <c r="D38" i="41"/>
  <c r="D42" i="41"/>
  <c r="D42" i="23"/>
  <c r="D43" i="41"/>
  <c r="E261" i="20"/>
  <c r="E261" i="26"/>
  <c r="E261" i="30"/>
  <c r="C208" i="32"/>
  <c r="C222" i="32" s="1"/>
  <c r="D222" i="32" s="1"/>
  <c r="D215" i="36"/>
  <c r="D219" i="36"/>
  <c r="C208" i="36"/>
  <c r="E261" i="40"/>
  <c r="D41" i="21"/>
  <c r="F46" i="25"/>
  <c r="D38" i="27"/>
  <c r="C42" i="27"/>
  <c r="D43" i="27"/>
  <c r="F46" i="31"/>
  <c r="D38" i="31"/>
  <c r="D42" i="31"/>
  <c r="C44" i="33"/>
  <c r="C38" i="37"/>
  <c r="C42" i="37"/>
  <c r="D38" i="39"/>
  <c r="D42" i="39"/>
  <c r="C44" i="41"/>
  <c r="F57" i="41"/>
  <c r="F57" i="25"/>
  <c r="F57" i="29"/>
  <c r="D42" i="35"/>
  <c r="D217" i="20"/>
  <c r="D221" i="20"/>
  <c r="D215" i="24"/>
  <c r="D219" i="24"/>
  <c r="C208" i="24"/>
  <c r="D215" i="28"/>
  <c r="D219" i="28"/>
  <c r="C208" i="28"/>
  <c r="E261" i="32"/>
  <c r="E261" i="36"/>
  <c r="C43" i="21"/>
  <c r="D44" i="21"/>
  <c r="B46" i="23"/>
  <c r="C38" i="23"/>
  <c r="C42" i="23"/>
  <c r="D38" i="25"/>
  <c r="D42" i="25"/>
  <c r="D42" i="27"/>
  <c r="D42" i="29"/>
  <c r="F57" i="31"/>
  <c r="B46" i="35"/>
  <c r="F46" i="35"/>
  <c r="C38" i="35"/>
  <c r="C42" i="35"/>
  <c r="D38" i="37"/>
  <c r="D42" i="37"/>
  <c r="F57" i="39"/>
  <c r="D58" i="39" s="1"/>
  <c r="C43" i="41"/>
  <c r="C40" i="21"/>
  <c r="D40" i="35"/>
  <c r="D40" i="21"/>
  <c r="C40" i="23"/>
  <c r="C40" i="31"/>
  <c r="D40" i="37"/>
  <c r="C40" i="39"/>
  <c r="C40" i="25"/>
  <c r="C40" i="33"/>
  <c r="C40" i="41"/>
  <c r="C39" i="33"/>
  <c r="D39" i="33"/>
  <c r="C39" i="25"/>
  <c r="D39" i="25"/>
  <c r="D39" i="29"/>
  <c r="C39" i="29"/>
  <c r="D39" i="23"/>
  <c r="C39" i="23"/>
  <c r="C39" i="41"/>
  <c r="D39" i="41"/>
  <c r="D39" i="27"/>
  <c r="C39" i="27"/>
  <c r="D39" i="31"/>
  <c r="C39" i="31"/>
  <c r="C39" i="39"/>
  <c r="C39" i="37"/>
  <c r="C39" i="21"/>
  <c r="D39" i="21"/>
  <c r="C39" i="35"/>
  <c r="E46" i="39"/>
  <c r="E46" i="25"/>
  <c r="E46" i="41"/>
  <c r="D213" i="40"/>
  <c r="D217" i="40"/>
  <c r="D221" i="40"/>
  <c r="D216" i="40"/>
  <c r="D218" i="40"/>
  <c r="D213" i="38"/>
  <c r="D217" i="38"/>
  <c r="D221" i="38"/>
  <c r="D216" i="38"/>
  <c r="D218" i="38"/>
  <c r="E46" i="37"/>
  <c r="D220" i="36"/>
  <c r="D214" i="36"/>
  <c r="D213" i="36"/>
  <c r="D217" i="36"/>
  <c r="D221" i="36"/>
  <c r="D216" i="36"/>
  <c r="D218" i="36"/>
  <c r="E46" i="35"/>
  <c r="D213" i="34"/>
  <c r="D217" i="34"/>
  <c r="D221" i="34"/>
  <c r="D216" i="34"/>
  <c r="D218" i="34"/>
  <c r="E46" i="33"/>
  <c r="D217" i="32"/>
  <c r="D218" i="32"/>
  <c r="D215" i="32"/>
  <c r="D219" i="32"/>
  <c r="D220" i="32"/>
  <c r="D213" i="32"/>
  <c r="D221" i="32"/>
  <c r="D216" i="32"/>
  <c r="D214" i="32"/>
  <c r="E46" i="31"/>
  <c r="D213" i="30"/>
  <c r="D217" i="30"/>
  <c r="D221" i="30"/>
  <c r="D216" i="30"/>
  <c r="D218" i="30"/>
  <c r="E46" i="29"/>
  <c r="D214" i="28"/>
  <c r="D213" i="28"/>
  <c r="D217" i="28"/>
  <c r="D221" i="28"/>
  <c r="D216" i="28"/>
  <c r="D218" i="28"/>
  <c r="E46" i="27"/>
  <c r="D214" i="26"/>
  <c r="D213" i="26"/>
  <c r="D217" i="26"/>
  <c r="D221" i="26"/>
  <c r="D216" i="26"/>
  <c r="D218" i="26"/>
  <c r="D213" i="24"/>
  <c r="D217" i="24"/>
  <c r="D221" i="24"/>
  <c r="D216" i="24"/>
  <c r="D218" i="24"/>
  <c r="E46" i="23"/>
  <c r="D214" i="22"/>
  <c r="D213" i="22"/>
  <c r="D221" i="22"/>
  <c r="D216" i="22"/>
  <c r="D217" i="22"/>
  <c r="D218" i="22"/>
  <c r="E46" i="21"/>
  <c r="D213" i="20"/>
  <c r="E251" i="16"/>
  <c r="E252" i="16"/>
  <c r="E253" i="16"/>
  <c r="E254" i="16"/>
  <c r="E255" i="16"/>
  <c r="E256" i="16"/>
  <c r="E257" i="16"/>
  <c r="E258" i="16"/>
  <c r="E259" i="16"/>
  <c r="E260" i="16"/>
  <c r="C68" i="16"/>
  <c r="C213" i="16" s="1"/>
  <c r="C83" i="16"/>
  <c r="C214" i="16" s="1"/>
  <c r="C98" i="16"/>
  <c r="C215" i="16" s="1"/>
  <c r="C113" i="16"/>
  <c r="C216" i="16" s="1"/>
  <c r="C128" i="16"/>
  <c r="C217" i="16" s="1"/>
  <c r="C143" i="16"/>
  <c r="C218" i="16" s="1"/>
  <c r="C158" i="16"/>
  <c r="C219" i="16" s="1"/>
  <c r="C173" i="16"/>
  <c r="C220" i="16" s="1"/>
  <c r="C188" i="16"/>
  <c r="C221" i="16" s="1"/>
  <c r="B193" i="16"/>
  <c r="C193" i="16"/>
  <c r="B194" i="16"/>
  <c r="C194" i="16"/>
  <c r="B195" i="16"/>
  <c r="C195" i="16"/>
  <c r="B196" i="16"/>
  <c r="C196" i="16"/>
  <c r="B197" i="16"/>
  <c r="C197" i="16"/>
  <c r="B198" i="16"/>
  <c r="C198" i="16"/>
  <c r="B199" i="16"/>
  <c r="C199" i="16"/>
  <c r="B200" i="16"/>
  <c r="C200" i="16"/>
  <c r="B201" i="16"/>
  <c r="C201" i="16"/>
  <c r="B202" i="16"/>
  <c r="C202" i="16"/>
  <c r="B203" i="16"/>
  <c r="C203" i="16"/>
  <c r="B204" i="16"/>
  <c r="C204" i="16"/>
  <c r="B205" i="16"/>
  <c r="C205" i="16"/>
  <c r="B206" i="16"/>
  <c r="C206" i="16"/>
  <c r="B207" i="16"/>
  <c r="C207" i="16"/>
  <c r="C50" i="16"/>
  <c r="E50" i="16"/>
  <c r="F50" i="16"/>
  <c r="D58" i="27" l="1"/>
  <c r="D58" i="37"/>
  <c r="D58" i="29"/>
  <c r="D58" i="21"/>
  <c r="D46" i="33"/>
  <c r="D58" i="31"/>
  <c r="C223" i="32"/>
  <c r="D58" i="25"/>
  <c r="D58" i="35"/>
  <c r="D58" i="41"/>
  <c r="C223" i="38"/>
  <c r="D222" i="38"/>
  <c r="C46" i="25"/>
  <c r="D53" i="25" s="1"/>
  <c r="C223" i="34"/>
  <c r="C223" i="20"/>
  <c r="D222" i="22"/>
  <c r="C223" i="22"/>
  <c r="C223" i="30"/>
  <c r="D222" i="26"/>
  <c r="C46" i="39"/>
  <c r="D53" i="39" s="1"/>
  <c r="D54" i="25"/>
  <c r="D54" i="39"/>
  <c r="C46" i="29"/>
  <c r="D53" i="29" s="1"/>
  <c r="D46" i="39"/>
  <c r="D46" i="35"/>
  <c r="D46" i="37"/>
  <c r="D46" i="25"/>
  <c r="D46" i="27"/>
  <c r="D46" i="23"/>
  <c r="C46" i="33"/>
  <c r="D53" i="33" s="1"/>
  <c r="C46" i="37"/>
  <c r="D53" i="37" s="1"/>
  <c r="C46" i="35"/>
  <c r="D53" i="35" s="1"/>
  <c r="C46" i="21"/>
  <c r="D53" i="21" s="1"/>
  <c r="D46" i="41"/>
  <c r="C46" i="31"/>
  <c r="D53" i="31" s="1"/>
  <c r="D222" i="40"/>
  <c r="D46" i="31"/>
  <c r="D46" i="29"/>
  <c r="C222" i="24"/>
  <c r="C223" i="24" s="1"/>
  <c r="C222" i="36"/>
  <c r="C223" i="36" s="1"/>
  <c r="C46" i="27"/>
  <c r="D53" i="27" s="1"/>
  <c r="C46" i="23"/>
  <c r="D53" i="23" s="1"/>
  <c r="D46" i="21"/>
  <c r="C222" i="28"/>
  <c r="C223" i="28" s="1"/>
  <c r="C46" i="41"/>
  <c r="D53" i="41" s="1"/>
  <c r="F58" i="19"/>
  <c r="D54" i="41"/>
  <c r="D54" i="37"/>
  <c r="D54" i="35"/>
  <c r="D54" i="33"/>
  <c r="D54" i="31"/>
  <c r="D54" i="29"/>
  <c r="D54" i="27"/>
  <c r="D54" i="23"/>
  <c r="D54" i="21"/>
  <c r="C208" i="16"/>
  <c r="C222" i="16" s="1"/>
  <c r="C223" i="16" s="1"/>
  <c r="E261" i="16"/>
  <c r="F26" i="19"/>
  <c r="F27" i="19"/>
  <c r="F28" i="19"/>
  <c r="F29" i="19"/>
  <c r="F57" i="19"/>
  <c r="D222" i="24" l="1"/>
  <c r="D222" i="36"/>
  <c r="D222" i="28"/>
  <c r="F56" i="19"/>
  <c r="F51" i="19"/>
  <c r="F52" i="19"/>
  <c r="F53" i="19"/>
  <c r="F54" i="19"/>
  <c r="F55" i="19"/>
  <c r="E55" i="19"/>
  <c r="E56" i="19"/>
  <c r="E51" i="19"/>
  <c r="E52" i="19"/>
  <c r="E53" i="19"/>
  <c r="E54" i="19"/>
  <c r="E29" i="19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28" i="19"/>
  <c r="E28" i="19" s="1"/>
  <c r="A39" i="19"/>
  <c r="A40" i="19"/>
  <c r="A41" i="19"/>
  <c r="A42" i="19"/>
  <c r="A43" i="19"/>
  <c r="A44" i="19"/>
  <c r="A38" i="19"/>
  <c r="A37" i="19"/>
  <c r="A29" i="19"/>
  <c r="A30" i="19"/>
  <c r="A31" i="19"/>
  <c r="A32" i="19"/>
  <c r="A33" i="19"/>
  <c r="A34" i="19"/>
  <c r="A35" i="19"/>
  <c r="A36" i="19"/>
  <c r="A28" i="19"/>
  <c r="A26" i="19"/>
  <c r="D58" i="19" l="1"/>
  <c r="D57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11" i="19"/>
  <c r="A23" i="19"/>
  <c r="A24" i="19"/>
  <c r="A25" i="19"/>
  <c r="A12" i="19"/>
  <c r="A13" i="19"/>
  <c r="A14" i="19"/>
  <c r="A15" i="19"/>
  <c r="A16" i="19"/>
  <c r="A17" i="19"/>
  <c r="A18" i="19"/>
  <c r="A19" i="19"/>
  <c r="A20" i="19"/>
  <c r="A21" i="19"/>
  <c r="A22" i="19"/>
  <c r="A11" i="19"/>
  <c r="F17" i="19"/>
  <c r="F11" i="19"/>
  <c r="F12" i="19"/>
  <c r="F13" i="19"/>
  <c r="F14" i="19"/>
  <c r="F15" i="19"/>
  <c r="F16" i="19"/>
  <c r="F18" i="19"/>
  <c r="F19" i="19"/>
  <c r="F20" i="19"/>
  <c r="F21" i="19"/>
  <c r="F22" i="19"/>
  <c r="F23" i="19"/>
  <c r="F24" i="19"/>
  <c r="F25" i="19"/>
  <c r="F10" i="19"/>
  <c r="D39" i="19" l="1"/>
  <c r="C39" i="19"/>
  <c r="D26" i="19" l="1"/>
  <c r="D56" i="19" s="1"/>
  <c r="D56" i="21" s="1"/>
  <c r="D56" i="23" s="1"/>
  <c r="D56" i="25" s="1"/>
  <c r="D56" i="27" s="1"/>
  <c r="D56" i="29" s="1"/>
  <c r="D56" i="31" s="1"/>
  <c r="D56" i="33" s="1"/>
  <c r="D56" i="35" s="1"/>
  <c r="D56" i="37" s="1"/>
  <c r="D56" i="39" s="1"/>
  <c r="D56" i="41" s="1"/>
  <c r="D44" i="19"/>
  <c r="C44" i="19"/>
  <c r="D43" i="19"/>
  <c r="C43" i="19"/>
  <c r="D42" i="19"/>
  <c r="C42" i="19"/>
  <c r="D41" i="19"/>
  <c r="C41" i="19"/>
  <c r="D40" i="19"/>
  <c r="C40" i="19"/>
  <c r="D38" i="19"/>
  <c r="C38" i="19"/>
  <c r="C26" i="16"/>
  <c r="C225" i="16" s="1"/>
  <c r="F46" i="19"/>
  <c r="E46" i="19"/>
  <c r="B46" i="19"/>
  <c r="D54" i="19" l="1"/>
  <c r="C46" i="19"/>
  <c r="D53" i="19" s="1"/>
  <c r="D213" i="16"/>
  <c r="D217" i="16"/>
  <c r="D221" i="16"/>
  <c r="D218" i="16"/>
  <c r="D215" i="16"/>
  <c r="D219" i="16"/>
  <c r="D214" i="16"/>
  <c r="D222" i="16"/>
  <c r="D220" i="16"/>
  <c r="D216" i="16"/>
  <c r="D46" i="19"/>
  <c r="D55" i="19"/>
  <c r="D55" i="21" s="1"/>
  <c r="D55" i="23" s="1"/>
  <c r="D55" i="25" s="1"/>
  <c r="D55" i="27" s="1"/>
  <c r="D55" i="29" s="1"/>
  <c r="D55" i="31" s="1"/>
  <c r="D55" i="33" s="1"/>
  <c r="D55" i="35" s="1"/>
  <c r="D55" i="37" s="1"/>
  <c r="D55" i="39" s="1"/>
  <c r="D55" i="41" s="1"/>
</calcChain>
</file>

<file path=xl/sharedStrings.xml><?xml version="1.0" encoding="utf-8"?>
<sst xmlns="http://schemas.openxmlformats.org/spreadsheetml/2006/main" count="3468" uniqueCount="195">
  <si>
    <t>Cash Net Worth</t>
  </si>
  <si>
    <t>Equity in Home</t>
  </si>
  <si>
    <t>Total Net Worth</t>
  </si>
  <si>
    <t>Equity in Rentals</t>
  </si>
  <si>
    <t>Giving YTD</t>
  </si>
  <si>
    <t>Name:</t>
  </si>
  <si>
    <t>Date:</t>
  </si>
  <si>
    <t>Amount Saved</t>
  </si>
  <si>
    <t>Income</t>
  </si>
  <si>
    <t>Column 1</t>
  </si>
  <si>
    <t>Column 2</t>
  </si>
  <si>
    <t>Column 3</t>
  </si>
  <si>
    <t>Column 4</t>
  </si>
  <si>
    <t>Column 5</t>
  </si>
  <si>
    <t>What I Owe</t>
  </si>
  <si>
    <t>What Went Out</t>
  </si>
  <si>
    <t>What Came In</t>
  </si>
  <si>
    <t>Total $ Saved YTD</t>
  </si>
  <si>
    <t>% Saved This Month</t>
  </si>
  <si>
    <t>TOTALS</t>
  </si>
  <si>
    <t>Minimum Payments</t>
  </si>
  <si>
    <t>Dashboard:</t>
  </si>
  <si>
    <t>Savings</t>
  </si>
  <si>
    <t>Giving</t>
  </si>
  <si>
    <t>Debt</t>
  </si>
  <si>
    <t>Housing</t>
  </si>
  <si>
    <t>Transportation</t>
  </si>
  <si>
    <t>Insurance</t>
  </si>
  <si>
    <t>Small Cash Purchases</t>
  </si>
  <si>
    <t>Maintenance</t>
  </si>
  <si>
    <t>Repairs</t>
  </si>
  <si>
    <t>Other</t>
  </si>
  <si>
    <t>Gas</t>
  </si>
  <si>
    <t>Dental</t>
  </si>
  <si>
    <t>Vision</t>
  </si>
  <si>
    <t>Life</t>
  </si>
  <si>
    <t>Disability</t>
  </si>
  <si>
    <t>Groceries</t>
  </si>
  <si>
    <t>Kids</t>
  </si>
  <si>
    <t>Subscriptions</t>
  </si>
  <si>
    <t>Gifts</t>
  </si>
  <si>
    <t>Memberships</t>
  </si>
  <si>
    <t>Internet</t>
  </si>
  <si>
    <t>Cable</t>
  </si>
  <si>
    <t>Travel</t>
  </si>
  <si>
    <t>Prescriptions</t>
  </si>
  <si>
    <t>Procedures</t>
  </si>
  <si>
    <t>Dues</t>
  </si>
  <si>
    <t>Emergency Savings</t>
  </si>
  <si>
    <t>Stocks</t>
  </si>
  <si>
    <t>Bonds</t>
  </si>
  <si>
    <t>Mutual Funds</t>
  </si>
  <si>
    <t>Checks Received</t>
  </si>
  <si>
    <t>Gifts Received</t>
  </si>
  <si>
    <t>Child Support</t>
  </si>
  <si>
    <t>Alimony</t>
  </si>
  <si>
    <t>Amount</t>
  </si>
  <si>
    <t>Creditor</t>
  </si>
  <si>
    <t>Balance</t>
  </si>
  <si>
    <t>Cash Received</t>
  </si>
  <si>
    <t>Total:</t>
  </si>
  <si>
    <t>Interest Rate</t>
  </si>
  <si>
    <t>Current Balance</t>
  </si>
  <si>
    <t xml:space="preserve">List each debt you owe in order from largest to smallest balance. </t>
  </si>
  <si>
    <t>Primary Residence</t>
  </si>
  <si>
    <t>College Funds</t>
  </si>
  <si>
    <t>Property</t>
  </si>
  <si>
    <t>Equity</t>
  </si>
  <si>
    <t>Account</t>
  </si>
  <si>
    <t>Equity Net Worth</t>
  </si>
  <si>
    <t>Other Savings</t>
  </si>
  <si>
    <t>Expense</t>
  </si>
  <si>
    <t>Water</t>
  </si>
  <si>
    <t>Electric</t>
  </si>
  <si>
    <t>Trash</t>
  </si>
  <si>
    <t>HOA Fees</t>
  </si>
  <si>
    <t>Maintenance / Repairs</t>
  </si>
  <si>
    <t>Mortgage</t>
  </si>
  <si>
    <t>Student Loan</t>
  </si>
  <si>
    <t>Credit Card</t>
  </si>
  <si>
    <t>Mortgage Balance</t>
  </si>
  <si>
    <t>Appraised Value</t>
  </si>
  <si>
    <t>Home Insurance</t>
  </si>
  <si>
    <t>Auto Insurance</t>
  </si>
  <si>
    <t>Renters' Insurance</t>
  </si>
  <si>
    <t>Cosmetics / Clothing</t>
  </si>
  <si>
    <t>Netflix</t>
  </si>
  <si>
    <t>Restaurants</t>
  </si>
  <si>
    <t>Date Night</t>
  </si>
  <si>
    <t>Eye Care</t>
  </si>
  <si>
    <t>Dental Care</t>
  </si>
  <si>
    <t>Attorney Fees</t>
  </si>
  <si>
    <t>Amount Paid</t>
  </si>
  <si>
    <t>Min. Payment</t>
  </si>
  <si>
    <t>-</t>
  </si>
  <si>
    <t>Landscaping / Lawn Care</t>
  </si>
  <si>
    <t>Kids' Activities / Sports</t>
  </si>
  <si>
    <t>Church</t>
  </si>
  <si>
    <t>Family</t>
  </si>
  <si>
    <t>Account Balances &amp; Equity</t>
  </si>
  <si>
    <t>Emergency Savings Goal</t>
  </si>
  <si>
    <t>Her</t>
  </si>
  <si>
    <t>401k / IRA / Retirement</t>
  </si>
  <si>
    <t>"Generosity Changes Everything"</t>
  </si>
  <si>
    <t>401k / IRA (pre-tax contribution)</t>
  </si>
  <si>
    <t>401k / IRA (after-tax contribution)</t>
  </si>
  <si>
    <t>Bills / Expenses</t>
  </si>
  <si>
    <t>Actual Payments</t>
  </si>
  <si>
    <t>Debt Balances</t>
  </si>
  <si>
    <t>Deposits / Income</t>
  </si>
  <si>
    <t>Debt Total</t>
  </si>
  <si>
    <t>Survival Number</t>
  </si>
  <si>
    <t>Total Paid</t>
  </si>
  <si>
    <t>Total Saved</t>
  </si>
  <si>
    <t>Total Income</t>
  </si>
  <si>
    <t>What I Own</t>
  </si>
  <si>
    <t>Mom / Dad</t>
  </si>
  <si>
    <t>Uncle Bob</t>
  </si>
  <si>
    <t>Hospital</t>
  </si>
  <si>
    <t>Medical / Dental</t>
  </si>
  <si>
    <t>Deposit From</t>
  </si>
  <si>
    <t>$ Amount</t>
  </si>
  <si>
    <t>Paycheck 2</t>
  </si>
  <si>
    <t>Paycheck 3</t>
  </si>
  <si>
    <t>Paycheck 4</t>
  </si>
  <si>
    <t>Car Loan</t>
  </si>
  <si>
    <t>% of Income Recommended</t>
  </si>
  <si>
    <t>% of Income Actual</t>
  </si>
  <si>
    <t>Income Total:</t>
  </si>
  <si>
    <t>Rentals / Investment Properties</t>
  </si>
  <si>
    <t>Vacation Home</t>
  </si>
  <si>
    <t>Last month, I received…</t>
  </si>
  <si>
    <t>Last month, I paid…</t>
  </si>
  <si>
    <r>
      <t xml:space="preserve">Giving - </t>
    </r>
    <r>
      <rPr>
        <i/>
        <sz val="11"/>
        <color theme="1"/>
        <rFont val="Calibri"/>
        <family val="2"/>
        <scheme val="minor"/>
      </rPr>
      <t>How much money did you give last month?</t>
    </r>
  </si>
  <si>
    <r>
      <t xml:space="preserve">Savings </t>
    </r>
    <r>
      <rPr>
        <b/>
        <sz val="12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How much money did you save last month?</t>
    </r>
  </si>
  <si>
    <t>IN - How many new dollars came in last month? Who or where did they come from?</t>
  </si>
  <si>
    <t xml:space="preserve">List and enter the amount of each deposit you received last month. </t>
  </si>
  <si>
    <t>OWE - What money do I owe to creditors and other people?</t>
  </si>
  <si>
    <t>OUT - How many dollars went out last month?</t>
  </si>
  <si>
    <t>Evaluate how much money you spent or used in each of these areas last month.</t>
  </si>
  <si>
    <r>
      <t xml:space="preserve">Small Cash Purchases - </t>
    </r>
    <r>
      <rPr>
        <i/>
        <sz val="11"/>
        <color theme="1"/>
        <rFont val="Calibri"/>
        <family val="2"/>
        <scheme val="minor"/>
      </rPr>
      <t>What was your cash allowance for small purchases last month? (Less than $20)</t>
    </r>
  </si>
  <si>
    <r>
      <t xml:space="preserve">Transportation - </t>
    </r>
    <r>
      <rPr>
        <i/>
        <sz val="11"/>
        <color theme="1"/>
        <rFont val="Calibri"/>
        <family val="2"/>
        <scheme val="minor"/>
      </rPr>
      <t>How much were your transportation expenses last month?</t>
    </r>
  </si>
  <si>
    <r>
      <t>Housing -</t>
    </r>
    <r>
      <rPr>
        <i/>
        <sz val="11"/>
        <color theme="1"/>
        <rFont val="Calibri"/>
        <family val="2"/>
        <scheme val="minor"/>
      </rPr>
      <t xml:space="preserve"> How much were your housing expenses last month?</t>
    </r>
  </si>
  <si>
    <t>OWN - How much money do I own in my savings accounts, investments &amp; real estate?</t>
  </si>
  <si>
    <t>List and enter the balances for all savings accounts, investments and real estate properties you own.</t>
  </si>
  <si>
    <t>For each debt, enter the name of the creditor or person you owe, the current balance, interest rate, required minimum monthly payment, and the amount you actually paid last month.</t>
  </si>
  <si>
    <t>Money Tracker</t>
  </si>
  <si>
    <t>Apple Pay</t>
  </si>
  <si>
    <t>Venmo</t>
  </si>
  <si>
    <t>PayPal</t>
  </si>
  <si>
    <t>Paycheck 1 (Click to edit)</t>
  </si>
  <si>
    <t>Mortgage (From Debt Owed)</t>
  </si>
  <si>
    <t>Car (From Debt Owed)</t>
  </si>
  <si>
    <t>10% +</t>
  </si>
  <si>
    <t>7 - 10%</t>
  </si>
  <si>
    <t>3 - 5%</t>
  </si>
  <si>
    <t>0 - 5%</t>
  </si>
  <si>
    <t>0 - 15%</t>
  </si>
  <si>
    <t>20 - 35%</t>
  </si>
  <si>
    <t>5 - 10%</t>
  </si>
  <si>
    <t>Credit Card (Click to edit)</t>
  </si>
  <si>
    <t>Charity (Click to edit)</t>
  </si>
  <si>
    <t>Mutual Funds (Click to edit)</t>
  </si>
  <si>
    <t>His (Click to edit)</t>
  </si>
  <si>
    <t>Health (Click to edit)</t>
  </si>
  <si>
    <r>
      <t xml:space="preserve">Insurance </t>
    </r>
    <r>
      <rPr>
        <b/>
        <sz val="14"/>
        <color rgb="FFFF0000"/>
        <rFont val="Calibri"/>
        <family val="2"/>
        <scheme val="minor"/>
      </rPr>
      <t>(After-Tax Only)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pay for insurance last month?</t>
    </r>
  </si>
  <si>
    <t>Checks</t>
  </si>
  <si>
    <t>Debit Card (Click to edit)</t>
  </si>
  <si>
    <t>Cell Phone (Click to edit)</t>
  </si>
  <si>
    <t>Kids Stuff</t>
  </si>
  <si>
    <t>Doctor Visit (Click to edit)</t>
  </si>
  <si>
    <t>Rent (Click to edit)</t>
  </si>
  <si>
    <t>Gas (Click to edit)</t>
  </si>
  <si>
    <r>
      <t xml:space="preserve">Personal &amp; Entertainment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</si>
  <si>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Examples include:</t>
  </si>
  <si>
    <t>Personal &amp; Entertainment</t>
  </si>
  <si>
    <t>Equity in Home(s)</t>
  </si>
  <si>
    <t>Equity in Rental(s)</t>
  </si>
  <si>
    <t>see 'housing'</t>
  </si>
  <si>
    <t>see 'transportation'</t>
  </si>
  <si>
    <t/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</si>
  <si>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(Fixed)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</si>
  <si>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Personal &amp; Entertainment (Fixed)</t>
  </si>
  <si>
    <r>
      <t xml:space="preserve">Debt (From Debt Worksheet) - </t>
    </r>
    <r>
      <rPr>
        <i/>
        <sz val="11"/>
        <color theme="1"/>
        <rFont val="Calibri"/>
        <family val="2"/>
        <scheme val="minor"/>
      </rPr>
      <t>How much debt did you pay off last month?</t>
    </r>
  </si>
  <si>
    <r>
      <t xml:space="preserve">Total Spending / Use - </t>
    </r>
    <r>
      <rPr>
        <i/>
        <sz val="11"/>
        <color theme="1"/>
        <rFont val="Calibri"/>
        <family val="2"/>
        <scheme val="minor"/>
      </rPr>
      <t>How much money did you spend or use in each category last month?</t>
    </r>
  </si>
  <si>
    <t>Difference:</t>
  </si>
  <si>
    <t>Spending / Use Total:</t>
  </si>
  <si>
    <r>
      <t xml:space="preserve">Savings </t>
    </r>
    <r>
      <rPr>
        <i/>
        <sz val="12"/>
        <color theme="1"/>
        <rFont val="Calibri"/>
        <family val="2"/>
        <scheme val="minor"/>
      </rPr>
      <t>(Minus pre-tax savings)</t>
    </r>
  </si>
  <si>
    <r>
      <t xml:space="preserve">Debt </t>
    </r>
    <r>
      <rPr>
        <i/>
        <sz val="12"/>
        <color theme="1"/>
        <rFont val="Calibri"/>
        <family val="2"/>
        <scheme val="minor"/>
      </rPr>
      <t>(Minus mortgage / auto payments)</t>
    </r>
  </si>
  <si>
    <r>
      <t xml:space="preserve">Business, Medical &amp; Legal - </t>
    </r>
    <r>
      <rPr>
        <i/>
        <sz val="11"/>
        <color theme="1"/>
        <rFont val="Calibri"/>
        <family val="2"/>
        <scheme val="minor"/>
      </rPr>
      <t>Did you have any business, medical or legal expenses last month?</t>
    </r>
  </si>
  <si>
    <t>Business, Medical &amp; Legal</t>
  </si>
  <si>
    <t>Child Care</t>
  </si>
  <si>
    <t>Making Adjustments</t>
  </si>
  <si>
    <r>
      <t xml:space="preserve">- If you have extra income, what will you do with it? </t>
    </r>
    <r>
      <rPr>
        <i/>
        <sz val="12"/>
        <color theme="1"/>
        <rFont val="Calibri"/>
        <family val="2"/>
        <scheme val="minor"/>
      </rPr>
      <t>(Follow the 7 Steps to Wealth)</t>
    </r>
  </si>
  <si>
    <t>- If you are spending more than your income, are you pulling money from savings or debt?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</si>
</sst>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2"/>
      <name val="Calibri"/>
      <family val="2"/>
      <scheme val="minor"/>
    </font>
    <font>
      <b/>
      <i/>
      <sz val="1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9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EAF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D1A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4">
    <xf numFmtId="0" fontId="0" fillId="0" borderId="0" xfId="0"/>
    <xf numFmtId="0" fontId="3" fillId="0" borderId="0" xfId="0" applyFont="1" applyBorder="1" applyAlignment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1" fillId="3" borderId="0" xfId="0" applyFont="1" applyFill="1"/>
    <xf numFmtId="0" fontId="0" fillId="0" borderId="4" xfId="0" applyFill="1" applyBorder="1"/>
    <xf numFmtId="0" fontId="12" fillId="3" borderId="0" xfId="0" applyFont="1" applyFill="1" applyAlignment="1">
      <alignment horizontal="right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3" fillId="3" borderId="0" xfId="0" applyFont="1" applyFill="1" applyAlignment="1"/>
    <xf numFmtId="0" fontId="12" fillId="0" borderId="23" xfId="0" applyFont="1" applyFill="1" applyBorder="1"/>
    <xf numFmtId="0" fontId="12" fillId="0" borderId="25" xfId="0" applyFont="1" applyFill="1" applyBorder="1"/>
    <xf numFmtId="0" fontId="13" fillId="4" borderId="22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12" fillId="5" borderId="0" xfId="0" applyFont="1" applyFill="1" applyBorder="1" applyAlignment="1">
      <alignment horizontal="left"/>
    </xf>
    <xf numFmtId="0" fontId="0" fillId="5" borderId="0" xfId="0" applyFill="1"/>
    <xf numFmtId="0" fontId="3" fillId="5" borderId="0" xfId="0" applyFont="1" applyFill="1" applyAlignment="1"/>
    <xf numFmtId="0" fontId="12" fillId="5" borderId="0" xfId="0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44" fontId="10" fillId="7" borderId="3" xfId="0" applyNumberFormat="1" applyFont="1" applyFill="1" applyBorder="1" applyAlignment="1"/>
    <xf numFmtId="0" fontId="13" fillId="6" borderId="22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right"/>
    </xf>
    <xf numFmtId="44" fontId="10" fillId="7" borderId="21" xfId="0" applyNumberFormat="1" applyFont="1" applyFill="1" applyBorder="1" applyAlignment="1"/>
    <xf numFmtId="0" fontId="0" fillId="8" borderId="0" xfId="0" applyFill="1"/>
    <xf numFmtId="0" fontId="3" fillId="8" borderId="0" xfId="0" applyFont="1" applyFill="1" applyAlignment="1"/>
    <xf numFmtId="0" fontId="0" fillId="8" borderId="0" xfId="0" applyFill="1" applyAlignment="1"/>
    <xf numFmtId="0" fontId="12" fillId="8" borderId="0" xfId="0" applyFont="1" applyFill="1" applyAlignment="1">
      <alignment horizontal="right"/>
    </xf>
    <xf numFmtId="0" fontId="0" fillId="8" borderId="0" xfId="0" applyFill="1" applyBorder="1" applyAlignment="1"/>
    <xf numFmtId="0" fontId="1" fillId="8" borderId="0" xfId="0" applyFont="1" applyFill="1"/>
    <xf numFmtId="0" fontId="0" fillId="8" borderId="0" xfId="0" applyFill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right"/>
    </xf>
    <xf numFmtId="44" fontId="10" fillId="10" borderId="21" xfId="0" applyNumberFormat="1" applyFont="1" applyFill="1" applyBorder="1" applyAlignment="1"/>
    <xf numFmtId="0" fontId="0" fillId="11" borderId="0" xfId="0" applyFill="1"/>
    <xf numFmtId="0" fontId="3" fillId="11" borderId="0" xfId="0" applyFont="1" applyFill="1" applyAlignment="1"/>
    <xf numFmtId="0" fontId="12" fillId="11" borderId="0" xfId="0" applyFont="1" applyFill="1" applyAlignment="1">
      <alignment horizontal="right"/>
    </xf>
    <xf numFmtId="0" fontId="0" fillId="11" borderId="0" xfId="0" applyFill="1" applyAlignment="1"/>
    <xf numFmtId="0" fontId="0" fillId="11" borderId="0" xfId="0" applyFill="1" applyBorder="1" applyAlignment="1"/>
    <xf numFmtId="0" fontId="0" fillId="11" borderId="0" xfId="0" applyFill="1" applyAlignment="1">
      <alignment horizontal="center"/>
    </xf>
    <xf numFmtId="0" fontId="13" fillId="12" borderId="22" xfId="0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right"/>
    </xf>
    <xf numFmtId="44" fontId="10" fillId="13" borderId="21" xfId="0" applyNumberFormat="1" applyFont="1" applyFill="1" applyBorder="1" applyAlignment="1"/>
    <xf numFmtId="0" fontId="13" fillId="9" borderId="3" xfId="0" applyFont="1" applyFill="1" applyBorder="1" applyAlignment="1">
      <alignment horizontal="center"/>
    </xf>
    <xf numFmtId="0" fontId="12" fillId="0" borderId="36" xfId="0" applyFont="1" applyFill="1" applyBorder="1"/>
    <xf numFmtId="43" fontId="12" fillId="0" borderId="24" xfId="0" applyNumberFormat="1" applyFont="1" applyFill="1" applyBorder="1" applyAlignment="1"/>
    <xf numFmtId="43" fontId="12" fillId="0" borderId="26" xfId="0" applyNumberFormat="1" applyFont="1" applyFill="1" applyBorder="1" applyAlignment="1"/>
    <xf numFmtId="43" fontId="12" fillId="0" borderId="34" xfId="0" applyNumberFormat="1" applyFont="1" applyFill="1" applyBorder="1" applyAlignment="1"/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12" xfId="0" applyFont="1" applyFill="1" applyBorder="1" applyAlignment="1" applyProtection="1">
      <alignment horizontal="right"/>
    </xf>
    <xf numFmtId="0" fontId="6" fillId="0" borderId="0" xfId="0" applyFont="1" applyBorder="1" applyProtection="1"/>
    <xf numFmtId="43" fontId="14" fillId="0" borderId="4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Protection="1">
      <protection locked="0"/>
    </xf>
    <xf numFmtId="43" fontId="0" fillId="0" borderId="24" xfId="0" applyNumberFormat="1" applyFill="1" applyBorder="1" applyAlignment="1" applyProtection="1">
      <protection locked="0"/>
    </xf>
    <xf numFmtId="0" fontId="12" fillId="0" borderId="25" xfId="0" applyFont="1" applyFill="1" applyBorder="1" applyProtection="1">
      <protection locked="0"/>
    </xf>
    <xf numFmtId="43" fontId="0" fillId="0" borderId="26" xfId="0" applyNumberFormat="1" applyFill="1" applyBorder="1" applyAlignment="1" applyProtection="1">
      <protection locked="0"/>
    </xf>
    <xf numFmtId="43" fontId="0" fillId="0" borderId="31" xfId="0" applyNumberFormat="1" applyFill="1" applyBorder="1" applyAlignment="1" applyProtection="1">
      <protection locked="0"/>
    </xf>
    <xf numFmtId="43" fontId="0" fillId="0" borderId="29" xfId="0" applyNumberFormat="1" applyFill="1" applyBorder="1" applyAlignment="1" applyProtection="1">
      <protection locked="0"/>
    </xf>
    <xf numFmtId="10" fontId="0" fillId="0" borderId="29" xfId="0" applyNumberFormat="1" applyFill="1" applyBorder="1" applyAlignment="1" applyProtection="1">
      <protection locked="0"/>
    </xf>
    <xf numFmtId="43" fontId="0" fillId="0" borderId="32" xfId="0" applyNumberFormat="1" applyFill="1" applyBorder="1" applyAlignment="1" applyProtection="1">
      <protection locked="0"/>
    </xf>
    <xf numFmtId="43" fontId="0" fillId="0" borderId="27" xfId="0" applyNumberFormat="1" applyFill="1" applyBorder="1" applyAlignment="1" applyProtection="1">
      <protection locked="0"/>
    </xf>
    <xf numFmtId="10" fontId="0" fillId="0" borderId="27" xfId="0" applyNumberFormat="1" applyFill="1" applyBorder="1" applyAlignment="1" applyProtection="1">
      <protection locked="0"/>
    </xf>
    <xf numFmtId="43" fontId="0" fillId="0" borderId="33" xfId="0" applyNumberFormat="1" applyFill="1" applyBorder="1" applyAlignment="1" applyProtection="1">
      <protection locked="0"/>
    </xf>
    <xf numFmtId="43" fontId="12" fillId="0" borderId="24" xfId="0" applyNumberFormat="1" applyFont="1" applyFill="1" applyBorder="1" applyAlignment="1" applyProtection="1">
      <protection locked="0"/>
    </xf>
    <xf numFmtId="43" fontId="12" fillId="0" borderId="26" xfId="0" applyNumberFormat="1" applyFont="1" applyFill="1" applyBorder="1" applyAlignment="1" applyProtection="1">
      <protection locked="0"/>
    </xf>
    <xf numFmtId="43" fontId="12" fillId="0" borderId="35" xfId="0" applyNumberFormat="1" applyFont="1" applyFill="1" applyBorder="1" applyProtection="1">
      <protection locked="0"/>
    </xf>
    <xf numFmtId="43" fontId="12" fillId="0" borderId="27" xfId="0" applyNumberFormat="1" applyFont="1" applyFill="1" applyBorder="1" applyProtection="1">
      <protection locked="0"/>
    </xf>
    <xf numFmtId="0" fontId="12" fillId="0" borderId="25" xfId="0" applyFont="1" applyFill="1" applyBorder="1" applyProtection="1"/>
    <xf numFmtId="43" fontId="12" fillId="0" borderId="26" xfId="0" applyNumberFormat="1" applyFont="1" applyFill="1" applyBorder="1" applyAlignment="1" applyProtection="1"/>
    <xf numFmtId="3" fontId="17" fillId="0" borderId="4" xfId="0" applyNumberFormat="1" applyFont="1" applyFill="1" applyBorder="1" applyAlignment="1" applyProtection="1">
      <alignment horizontal="center"/>
      <protection locked="0"/>
    </xf>
    <xf numFmtId="43" fontId="18" fillId="0" borderId="2" xfId="0" applyNumberFormat="1" applyFont="1" applyBorder="1" applyProtection="1"/>
    <xf numFmtId="43" fontId="18" fillId="0" borderId="2" xfId="0" applyNumberFormat="1" applyFont="1" applyFill="1" applyBorder="1" applyProtection="1">
      <protection locked="0"/>
    </xf>
    <xf numFmtId="43" fontId="18" fillId="0" borderId="1" xfId="0" applyNumberFormat="1" applyFont="1" applyFill="1" applyBorder="1" applyProtection="1">
      <protection locked="0"/>
    </xf>
    <xf numFmtId="43" fontId="18" fillId="0" borderId="1" xfId="0" applyNumberFormat="1" applyFont="1" applyBorder="1" applyProtection="1"/>
    <xf numFmtId="43" fontId="18" fillId="0" borderId="19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3" fontId="12" fillId="14" borderId="26" xfId="0" applyNumberFormat="1" applyFont="1" applyFill="1" applyBorder="1" applyAlignment="1" applyProtection="1">
      <protection locked="0"/>
    </xf>
    <xf numFmtId="0" fontId="9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left"/>
    </xf>
    <xf numFmtId="0" fontId="8" fillId="0" borderId="41" xfId="0" applyFont="1" applyBorder="1" applyProtection="1"/>
    <xf numFmtId="0" fontId="10" fillId="11" borderId="15" xfId="0" applyFont="1" applyFill="1" applyBorder="1" applyAlignment="1" applyProtection="1"/>
    <xf numFmtId="0" fontId="10" fillId="11" borderId="15" xfId="0" applyFont="1" applyFill="1" applyBorder="1" applyAlignment="1" applyProtection="1">
      <alignment horizontal="center"/>
    </xf>
    <xf numFmtId="0" fontId="11" fillId="11" borderId="37" xfId="0" applyFont="1" applyFill="1" applyBorder="1" applyProtection="1"/>
    <xf numFmtId="0" fontId="10" fillId="3" borderId="16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43" fontId="18" fillId="0" borderId="2" xfId="0" applyNumberFormat="1" applyFont="1" applyFill="1" applyBorder="1" applyProtection="1"/>
    <xf numFmtId="43" fontId="18" fillId="0" borderId="18" xfId="0" applyNumberFormat="1" applyFont="1" applyFill="1" applyBorder="1" applyProtection="1"/>
    <xf numFmtId="43" fontId="18" fillId="0" borderId="1" xfId="0" applyNumberFormat="1" applyFont="1" applyFill="1" applyBorder="1" applyProtection="1"/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 vertical="center"/>
    </xf>
    <xf numFmtId="43" fontId="14" fillId="0" borderId="9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wrapText="1"/>
    </xf>
    <xf numFmtId="10" fontId="14" fillId="0" borderId="4" xfId="0" applyNumberFormat="1" applyFont="1" applyFill="1" applyBorder="1" applyAlignment="1" applyProtection="1">
      <alignment horizontal="right"/>
    </xf>
    <xf numFmtId="43" fontId="14" fillId="0" borderId="3" xfId="0" applyNumberFormat="1" applyFont="1" applyFill="1" applyBorder="1" applyAlignment="1" applyProtection="1">
      <alignment horizontal="center"/>
    </xf>
    <xf numFmtId="43" fontId="14" fillId="0" borderId="4" xfId="0" applyNumberFormat="1" applyFont="1" applyFill="1" applyBorder="1" applyAlignment="1" applyProtection="1">
      <alignment horizontal="center"/>
    </xf>
    <xf numFmtId="44" fontId="14" fillId="0" borderId="4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43" fontId="14" fillId="0" borderId="10" xfId="0" applyNumberFormat="1" applyFont="1" applyFill="1" applyBorder="1" applyAlignment="1" applyProtection="1">
      <alignment horizontal="center"/>
      <protection locked="0"/>
    </xf>
    <xf numFmtId="44" fontId="14" fillId="0" borderId="3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0" fontId="8" fillId="0" borderId="43" xfId="0" applyFont="1" applyBorder="1" applyProtection="1"/>
    <xf numFmtId="43" fontId="18" fillId="0" borderId="44" xfId="0" applyNumberFormat="1" applyFont="1" applyBorder="1" applyProtection="1"/>
    <xf numFmtId="43" fontId="18" fillId="0" borderId="44" xfId="0" applyNumberFormat="1" applyFont="1" applyFill="1" applyBorder="1" applyProtection="1"/>
    <xf numFmtId="43" fontId="18" fillId="0" borderId="45" xfId="0" applyNumberFormat="1" applyFont="1" applyFill="1" applyBorder="1" applyProtection="1">
      <protection locked="0"/>
    </xf>
    <xf numFmtId="0" fontId="9" fillId="0" borderId="14" xfId="0" applyFont="1" applyBorder="1" applyAlignment="1" applyProtection="1">
      <alignment horizontal="left"/>
    </xf>
    <xf numFmtId="44" fontId="9" fillId="0" borderId="6" xfId="0" applyNumberFormat="1" applyFont="1" applyBorder="1" applyAlignment="1" applyProtection="1">
      <alignment horizontal="center"/>
    </xf>
    <xf numFmtId="44" fontId="9" fillId="0" borderId="6" xfId="0" applyNumberFormat="1" applyFont="1" applyFill="1" applyBorder="1" applyAlignment="1" applyProtection="1">
      <alignment horizontal="center"/>
    </xf>
    <xf numFmtId="44" fontId="9" fillId="0" borderId="7" xfId="0" applyNumberFormat="1" applyFont="1" applyFill="1" applyBorder="1" applyAlignment="1" applyProtection="1">
      <alignment horizontal="center"/>
    </xf>
    <xf numFmtId="0" fontId="13" fillId="11" borderId="0" xfId="0" applyFont="1" applyFill="1" applyBorder="1" applyAlignment="1">
      <alignment horizontal="right"/>
    </xf>
    <xf numFmtId="44" fontId="10" fillId="11" borderId="0" xfId="0" applyNumberFormat="1" applyFont="1" applyFill="1" applyBorder="1" applyAlignment="1"/>
    <xf numFmtId="43" fontId="12" fillId="0" borderId="26" xfId="0" applyNumberFormat="1" applyFont="1" applyFill="1" applyBorder="1" applyAlignment="1">
      <alignment horizontal="right"/>
    </xf>
    <xf numFmtId="43" fontId="12" fillId="0" borderId="24" xfId="0" applyNumberFormat="1" applyFont="1" applyFill="1" applyBorder="1" applyAlignment="1">
      <alignment horizontal="right"/>
    </xf>
    <xf numFmtId="43" fontId="12" fillId="0" borderId="35" xfId="0" applyNumberFormat="1" applyFont="1" applyFill="1" applyBorder="1" applyAlignment="1"/>
    <xf numFmtId="10" fontId="12" fillId="0" borderId="35" xfId="0" applyNumberFormat="1" applyFont="1" applyFill="1" applyBorder="1" applyAlignment="1">
      <alignment horizontal="right"/>
    </xf>
    <xf numFmtId="43" fontId="12" fillId="0" borderId="27" xfId="0" applyNumberFormat="1" applyFont="1" applyFill="1" applyBorder="1" applyAlignment="1"/>
    <xf numFmtId="10" fontId="12" fillId="0" borderId="27" xfId="0" applyNumberFormat="1" applyFont="1" applyFill="1" applyBorder="1" applyAlignment="1">
      <alignment horizontal="right"/>
    </xf>
    <xf numFmtId="43" fontId="12" fillId="0" borderId="46" xfId="0" applyNumberFormat="1" applyFont="1" applyFill="1" applyBorder="1" applyAlignment="1"/>
    <xf numFmtId="10" fontId="12" fillId="0" borderId="46" xfId="0" applyNumberFormat="1" applyFont="1" applyFill="1" applyBorder="1" applyAlignment="1">
      <alignment horizontal="right"/>
    </xf>
    <xf numFmtId="0" fontId="13" fillId="12" borderId="3" xfId="0" applyFont="1" applyFill="1" applyBorder="1" applyAlignment="1">
      <alignment horizontal="center"/>
    </xf>
    <xf numFmtId="43" fontId="12" fillId="0" borderId="34" xfId="0" applyNumberFormat="1" applyFont="1" applyFill="1" applyBorder="1" applyAlignment="1">
      <alignment horizontal="right"/>
    </xf>
    <xf numFmtId="0" fontId="21" fillId="11" borderId="0" xfId="0" applyFont="1" applyFill="1"/>
    <xf numFmtId="0" fontId="13" fillId="9" borderId="22" xfId="0" applyFont="1" applyFill="1" applyBorder="1" applyAlignment="1">
      <alignment horizontal="right"/>
    </xf>
    <xf numFmtId="0" fontId="9" fillId="0" borderId="2" xfId="0" applyFont="1" applyBorder="1" applyAlignment="1" applyProtection="1">
      <alignment horizontal="center"/>
    </xf>
    <xf numFmtId="0" fontId="0" fillId="0" borderId="0" xfId="0" applyFill="1"/>
    <xf numFmtId="44" fontId="10" fillId="15" borderId="21" xfId="0" applyNumberFormat="1" applyFont="1" applyFill="1" applyBorder="1" applyAlignment="1"/>
    <xf numFmtId="0" fontId="12" fillId="5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right"/>
    </xf>
    <xf numFmtId="43" fontId="12" fillId="0" borderId="24" xfId="0" applyNumberFormat="1" applyFont="1" applyFill="1" applyBorder="1" applyAlignment="1" applyProtection="1"/>
    <xf numFmtId="0" fontId="22" fillId="0" borderId="25" xfId="0" applyFont="1" applyFill="1" applyBorder="1" applyProtection="1">
      <protection locked="0"/>
    </xf>
    <xf numFmtId="0" fontId="22" fillId="0" borderId="25" xfId="0" quotePrefix="1" applyFont="1" applyFill="1" applyBorder="1" applyProtection="1">
      <protection locked="0"/>
    </xf>
    <xf numFmtId="0" fontId="22" fillId="0" borderId="23" xfId="0" applyFont="1" applyFill="1" applyBorder="1" applyProtection="1">
      <protection locked="0"/>
    </xf>
    <xf numFmtId="0" fontId="12" fillId="14" borderId="25" xfId="0" applyFont="1" applyFill="1" applyBorder="1" applyProtection="1"/>
    <xf numFmtId="44" fontId="12" fillId="0" borderId="24" xfId="0" applyNumberFormat="1" applyFont="1" applyFill="1" applyBorder="1" applyAlignment="1">
      <alignment horizontal="right"/>
    </xf>
    <xf numFmtId="44" fontId="12" fillId="0" borderId="26" xfId="0" applyNumberFormat="1" applyFont="1" applyFill="1" applyBorder="1" applyAlignment="1">
      <alignment horizontal="right"/>
    </xf>
    <xf numFmtId="44" fontId="12" fillId="0" borderId="34" xfId="0" applyNumberFormat="1" applyFont="1" applyFill="1" applyBorder="1" applyAlignment="1">
      <alignment horizontal="right"/>
    </xf>
    <xf numFmtId="0" fontId="24" fillId="11" borderId="0" xfId="0" applyFont="1" applyFill="1" applyBorder="1" applyAlignment="1"/>
    <xf numFmtId="0" fontId="26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7" fillId="0" borderId="0" xfId="0" applyFont="1" applyAlignment="1" applyProtection="1">
      <alignment horizontal="right"/>
    </xf>
    <xf numFmtId="43" fontId="14" fillId="0" borderId="4" xfId="0" applyNumberFormat="1" applyFont="1" applyFill="1" applyBorder="1" applyAlignment="1" applyProtection="1">
      <alignment vertical="center"/>
    </xf>
    <xf numFmtId="0" fontId="12" fillId="0" borderId="28" xfId="0" applyFont="1" applyFill="1" applyBorder="1" applyProtection="1"/>
    <xf numFmtId="43" fontId="28" fillId="0" borderId="2" xfId="0" applyNumberFormat="1" applyFont="1" applyBorder="1" applyAlignment="1" applyProtection="1">
      <alignment horizontal="right"/>
    </xf>
    <xf numFmtId="0" fontId="22" fillId="0" borderId="30" xfId="0" quotePrefix="1" applyFont="1" applyFill="1" applyBorder="1" applyProtection="1">
      <protection locked="0"/>
    </xf>
    <xf numFmtId="0" fontId="13" fillId="12" borderId="22" xfId="0" quotePrefix="1" applyFont="1" applyFill="1" applyBorder="1" applyAlignment="1">
      <alignment horizontal="right"/>
    </xf>
    <xf numFmtId="0" fontId="30" fillId="11" borderId="0" xfId="0" applyFont="1" applyFill="1" applyBorder="1" applyAlignment="1"/>
    <xf numFmtId="0" fontId="31" fillId="0" borderId="42" xfId="0" applyFont="1" applyBorder="1" applyAlignment="1" applyProtection="1">
      <alignment horizontal="left"/>
    </xf>
    <xf numFmtId="0" fontId="31" fillId="0" borderId="41" xfId="0" applyFont="1" applyBorder="1" applyProtection="1"/>
    <xf numFmtId="44" fontId="10" fillId="14" borderId="21" xfId="0" applyNumberFormat="1" applyFont="1" applyFill="1" applyBorder="1" applyAlignment="1"/>
    <xf numFmtId="0" fontId="0" fillId="14" borderId="0" xfId="0" applyFill="1" applyAlignment="1"/>
    <xf numFmtId="0" fontId="3" fillId="14" borderId="0" xfId="0" applyFont="1" applyFill="1" applyAlignment="1"/>
    <xf numFmtId="0" fontId="5" fillId="0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13" fillId="9" borderId="22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12" fillId="8" borderId="0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14" borderId="0" xfId="0" applyFont="1" applyFill="1" applyAlignment="1">
      <alignment horizontal="left"/>
    </xf>
    <xf numFmtId="0" fontId="12" fillId="11" borderId="0" xfId="0" quotePrefix="1" applyFont="1" applyFill="1" applyAlignment="1">
      <alignment horizontal="left"/>
    </xf>
    <xf numFmtId="0" fontId="9" fillId="0" borderId="17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5" fillId="0" borderId="0" xfId="1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  <protection locked="0"/>
    </xf>
    <xf numFmtId="14" fontId="16" fillId="0" borderId="3" xfId="0" applyNumberFormat="1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</xf>
    <xf numFmtId="0" fontId="10" fillId="5" borderId="3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right" wrapText="1"/>
    </xf>
    <xf numFmtId="0" fontId="8" fillId="0" borderId="8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32" fillId="11" borderId="0" xfId="0" quotePrefix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CC99"/>
      <color rgb="FFFBFBFB"/>
      <color rgb="FF3D1A51"/>
      <color rgb="FF3EA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FD38-0F3D-4051-83D9-81B92E7ABBDE}">
  <sheetPr>
    <pageSetUpPr fitToPage="1"/>
  </sheetPr>
  <dimension ref="A1:K263"/>
  <sheetViews>
    <sheetView showGridLines="0" tabSelected="1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56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6" t="s">
        <v>145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5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5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48" t="s">
        <v>60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6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6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6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6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6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'Jan. Worksheet'!B35</f>
        <v>Mortgage</v>
      </c>
      <c r="C193" s="52">
        <f>'Jan. Worksheet'!F35</f>
        <v>0</v>
      </c>
      <c r="H193" s="43"/>
    </row>
    <row r="194" spans="1:8" s="40" customFormat="1" ht="15.6" x14ac:dyDescent="0.3">
      <c r="A194" s="40">
        <v>2</v>
      </c>
      <c r="B194" s="13" t="str">
        <f>'Jan. Worksheet'!B36</f>
        <v>Car Loan</v>
      </c>
      <c r="C194" s="53">
        <f>'Jan. Worksheet'!F36</f>
        <v>0</v>
      </c>
      <c r="H194" s="45"/>
    </row>
    <row r="195" spans="1:8" s="40" customFormat="1" ht="15.6" x14ac:dyDescent="0.3">
      <c r="A195" s="40">
        <v>3</v>
      </c>
      <c r="B195" s="13" t="str">
        <f>'Jan. Worksheet'!B37</f>
        <v>Car Loan</v>
      </c>
      <c r="C195" s="53">
        <f>'Jan. Worksheet'!F37</f>
        <v>0</v>
      </c>
      <c r="H195" s="45"/>
    </row>
    <row r="196" spans="1:8" s="40" customFormat="1" ht="15.6" x14ac:dyDescent="0.3">
      <c r="A196" s="40">
        <v>4</v>
      </c>
      <c r="B196" s="13" t="str">
        <f>'Jan. Worksheet'!B38</f>
        <v>Credit Card (Click to edit)</v>
      </c>
      <c r="C196" s="53">
        <f>'Jan. Worksheet'!F38</f>
        <v>0</v>
      </c>
      <c r="H196" s="45"/>
    </row>
    <row r="197" spans="1:8" s="40" customFormat="1" ht="15.6" x14ac:dyDescent="0.3">
      <c r="A197" s="40">
        <v>5</v>
      </c>
      <c r="B197" s="13" t="str">
        <f>'Jan. Worksheet'!B39</f>
        <v>Credit Card</v>
      </c>
      <c r="C197" s="53">
        <f>'Jan. Worksheet'!F39</f>
        <v>0</v>
      </c>
    </row>
    <row r="198" spans="1:8" s="40" customFormat="1" ht="15.6" x14ac:dyDescent="0.3">
      <c r="A198" s="40">
        <v>6</v>
      </c>
      <c r="B198" s="13" t="str">
        <f>'Jan. Worksheet'!B40</f>
        <v>Student Loan</v>
      </c>
      <c r="C198" s="53">
        <f>'Jan. Worksheet'!F40</f>
        <v>0</v>
      </c>
    </row>
    <row r="199" spans="1:8" s="40" customFormat="1" ht="15.6" x14ac:dyDescent="0.3">
      <c r="A199" s="40">
        <v>7</v>
      </c>
      <c r="B199" s="13" t="str">
        <f>'Jan. Worksheet'!B41</f>
        <v>Mom / Dad</v>
      </c>
      <c r="C199" s="53">
        <f>'Jan. Worksheet'!F41</f>
        <v>0</v>
      </c>
    </row>
    <row r="200" spans="1:8" s="40" customFormat="1" ht="15.6" x14ac:dyDescent="0.3">
      <c r="A200" s="40">
        <v>8</v>
      </c>
      <c r="B200" s="13" t="str">
        <f>'Jan. Worksheet'!B42</f>
        <v>Uncle Bob</v>
      </c>
      <c r="C200" s="53">
        <f>'Jan. Worksheet'!F42</f>
        <v>0</v>
      </c>
    </row>
    <row r="201" spans="1:8" s="40" customFormat="1" ht="15.6" x14ac:dyDescent="0.3">
      <c r="A201" s="40">
        <v>9</v>
      </c>
      <c r="B201" s="13" t="str">
        <f>'Jan. Worksheet'!B43</f>
        <v>Hospital</v>
      </c>
      <c r="C201" s="53">
        <f>'Jan. Worksheet'!F43</f>
        <v>0</v>
      </c>
    </row>
    <row r="202" spans="1:8" s="40" customFormat="1" ht="15.6" x14ac:dyDescent="0.3">
      <c r="A202" s="40">
        <v>10</v>
      </c>
      <c r="B202" s="13" t="str">
        <f>'Jan. Worksheet'!B44</f>
        <v>Medical / Dental</v>
      </c>
      <c r="C202" s="53">
        <f>'Jan. Worksheet'!F44</f>
        <v>0</v>
      </c>
    </row>
    <row r="203" spans="1:8" s="40" customFormat="1" ht="15.6" x14ac:dyDescent="0.3">
      <c r="A203" s="40">
        <v>11</v>
      </c>
      <c r="B203" s="13" t="str">
        <f>'Jan. Worksheet'!B45</f>
        <v>Other</v>
      </c>
      <c r="C203" s="53">
        <f>'Jan. Worksheet'!F45</f>
        <v>0</v>
      </c>
    </row>
    <row r="204" spans="1:8" s="40" customFormat="1" ht="15.6" x14ac:dyDescent="0.3">
      <c r="A204" s="40">
        <v>12</v>
      </c>
      <c r="B204" s="13" t="str">
        <f>'Jan. Worksheet'!B46</f>
        <v>-</v>
      </c>
      <c r="C204" s="53">
        <f>'Jan. Worksheet'!F46</f>
        <v>0</v>
      </c>
    </row>
    <row r="205" spans="1:8" s="40" customFormat="1" ht="15.6" x14ac:dyDescent="0.3">
      <c r="A205" s="40">
        <v>13</v>
      </c>
      <c r="B205" s="13" t="str">
        <f>'Jan. Worksheet'!B47</f>
        <v>-</v>
      </c>
      <c r="C205" s="53">
        <f>'Jan. Worksheet'!F47</f>
        <v>0</v>
      </c>
    </row>
    <row r="206" spans="1:8" s="40" customFormat="1" ht="15.6" x14ac:dyDescent="0.3">
      <c r="A206" s="40">
        <v>14</v>
      </c>
      <c r="B206" s="13" t="str">
        <f>'Jan. Worksheet'!B48</f>
        <v>-</v>
      </c>
      <c r="C206" s="53">
        <f>'Jan. Worksheet'!F48</f>
        <v>0</v>
      </c>
    </row>
    <row r="207" spans="1:8" s="40" customFormat="1" ht="15.6" x14ac:dyDescent="0.3">
      <c r="A207" s="40">
        <v>15</v>
      </c>
      <c r="B207" s="51" t="str">
        <f>'Jan. Worksheet'!B49</f>
        <v>-</v>
      </c>
      <c r="C207" s="54">
        <f>'Jan.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59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60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60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60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60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60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60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60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60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61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'Jan.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6"/>
      <c r="E229" s="43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191" t="s">
        <v>194</v>
      </c>
      <c r="C231" s="191"/>
      <c r="D231" s="191"/>
      <c r="E231" s="191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3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B229:C229"/>
    <mergeCell ref="B230:E230"/>
    <mergeCell ref="B231:E231"/>
    <mergeCell ref="B261:D261"/>
    <mergeCell ref="A235:K235"/>
    <mergeCell ref="B237:C237"/>
    <mergeCell ref="B249:C249"/>
    <mergeCell ref="A234:K234"/>
    <mergeCell ref="B161:E161"/>
    <mergeCell ref="B176:E176"/>
    <mergeCell ref="B191:E191"/>
    <mergeCell ref="B211:E211"/>
    <mergeCell ref="B86:E86"/>
    <mergeCell ref="B101:E101"/>
    <mergeCell ref="B116:E116"/>
    <mergeCell ref="B131:E131"/>
    <mergeCell ref="B146:E146"/>
    <mergeCell ref="B33:C33"/>
    <mergeCell ref="A53:H53"/>
    <mergeCell ref="A54:J54"/>
    <mergeCell ref="B56:C56"/>
    <mergeCell ref="B71:C71"/>
    <mergeCell ref="A1:H1"/>
    <mergeCell ref="B4:C4"/>
    <mergeCell ref="A2:E2"/>
    <mergeCell ref="A29:H29"/>
    <mergeCell ref="A30:K30"/>
  </mergeCells>
  <phoneticPr fontId="15" type="noConversion"/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0474-3F8A-4D0E-B41E-493D0C78FCDE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'May Worksheet'!C6</f>
        <v>0</v>
      </c>
    </row>
    <row r="11" spans="1:13" ht="15.6" x14ac:dyDescent="0.3">
      <c r="A11" s="173" t="str">
        <f>'May Worksheet'!B35</f>
        <v>Mortgage</v>
      </c>
      <c r="B11" s="88">
        <f>'May Worksheet'!C35</f>
        <v>0</v>
      </c>
      <c r="C11" s="88">
        <f>'May Worksheet'!E35</f>
        <v>0</v>
      </c>
      <c r="D11" s="169" t="s">
        <v>178</v>
      </c>
      <c r="E11" s="89"/>
      <c r="F11" s="108">
        <f>'May Worksheet'!C7</f>
        <v>0</v>
      </c>
    </row>
    <row r="12" spans="1:13" ht="15.6" x14ac:dyDescent="0.3">
      <c r="A12" s="173" t="str">
        <f>'May Worksheet'!B36</f>
        <v>Car Loan</v>
      </c>
      <c r="B12" s="88">
        <f>'May Worksheet'!C36</f>
        <v>0</v>
      </c>
      <c r="C12" s="88">
        <f>'May Worksheet'!E36</f>
        <v>0</v>
      </c>
      <c r="D12" s="169" t="s">
        <v>179</v>
      </c>
      <c r="E12" s="90"/>
      <c r="F12" s="108">
        <f>'May Worksheet'!C8</f>
        <v>0</v>
      </c>
    </row>
    <row r="13" spans="1:13" ht="15.6" x14ac:dyDescent="0.3">
      <c r="A13" s="173" t="str">
        <f>'May Worksheet'!B37</f>
        <v>Car Loan</v>
      </c>
      <c r="B13" s="88">
        <f>'May Worksheet'!C37</f>
        <v>0</v>
      </c>
      <c r="C13" s="88">
        <f>'May Worksheet'!E37</f>
        <v>0</v>
      </c>
      <c r="D13" s="169" t="s">
        <v>179</v>
      </c>
      <c r="E13" s="90"/>
      <c r="F13" s="108">
        <f>'May Worksheet'!C9</f>
        <v>0</v>
      </c>
    </row>
    <row r="14" spans="1:13" ht="15.6" x14ac:dyDescent="0.3">
      <c r="A14" s="173" t="str">
        <f>'May Worksheet'!B38</f>
        <v>Credit Card (Click to edit)</v>
      </c>
      <c r="B14" s="88">
        <f>'May Worksheet'!C38</f>
        <v>0</v>
      </c>
      <c r="C14" s="88">
        <f>'May Worksheet'!E38</f>
        <v>0</v>
      </c>
      <c r="D14" s="88">
        <f>'May Worksheet'!F38</f>
        <v>0</v>
      </c>
      <c r="E14" s="90"/>
      <c r="F14" s="108">
        <f>'May Worksheet'!C10</f>
        <v>0</v>
      </c>
    </row>
    <row r="15" spans="1:13" ht="15.6" x14ac:dyDescent="0.3">
      <c r="A15" s="173" t="str">
        <f>'May Worksheet'!B39</f>
        <v>Credit Card</v>
      </c>
      <c r="B15" s="88">
        <f>'May Worksheet'!C39</f>
        <v>0</v>
      </c>
      <c r="C15" s="88">
        <f>'May Worksheet'!E39</f>
        <v>0</v>
      </c>
      <c r="D15" s="88">
        <f>'May Worksheet'!F39</f>
        <v>0</v>
      </c>
      <c r="E15" s="90"/>
      <c r="F15" s="108">
        <f>'May Worksheet'!C11</f>
        <v>0</v>
      </c>
    </row>
    <row r="16" spans="1:13" ht="15.6" x14ac:dyDescent="0.3">
      <c r="A16" s="173" t="str">
        <f>'May Worksheet'!B40</f>
        <v>Student Loan</v>
      </c>
      <c r="B16" s="88">
        <f>'May Worksheet'!C40</f>
        <v>0</v>
      </c>
      <c r="C16" s="88">
        <f>'May Worksheet'!E40</f>
        <v>0</v>
      </c>
      <c r="D16" s="88">
        <f>'May Worksheet'!F40</f>
        <v>0</v>
      </c>
      <c r="E16" s="90"/>
      <c r="F16" s="108">
        <f>'May Worksheet'!C12</f>
        <v>0</v>
      </c>
    </row>
    <row r="17" spans="1:6" ht="15.6" x14ac:dyDescent="0.3">
      <c r="A17" s="173" t="str">
        <f>'May Worksheet'!B41</f>
        <v>Mom / Dad</v>
      </c>
      <c r="B17" s="88">
        <f>'May Worksheet'!C41</f>
        <v>0</v>
      </c>
      <c r="C17" s="88">
        <f>'May Worksheet'!E41</f>
        <v>0</v>
      </c>
      <c r="D17" s="88">
        <f>'May Worksheet'!F41</f>
        <v>0</v>
      </c>
      <c r="E17" s="90"/>
      <c r="F17" s="108">
        <f>'May Worksheet'!C13</f>
        <v>0</v>
      </c>
    </row>
    <row r="18" spans="1:6" ht="15.6" x14ac:dyDescent="0.3">
      <c r="A18" s="173" t="str">
        <f>'May Worksheet'!B42</f>
        <v>Uncle Bob</v>
      </c>
      <c r="B18" s="88">
        <f>'May Worksheet'!C42</f>
        <v>0</v>
      </c>
      <c r="C18" s="88">
        <f>'May Worksheet'!E42</f>
        <v>0</v>
      </c>
      <c r="D18" s="88">
        <f>'May Worksheet'!F42</f>
        <v>0</v>
      </c>
      <c r="E18" s="90"/>
      <c r="F18" s="108">
        <f>'May Worksheet'!C14</f>
        <v>0</v>
      </c>
    </row>
    <row r="19" spans="1:6" ht="15.6" x14ac:dyDescent="0.3">
      <c r="A19" s="173" t="str">
        <f>'May Worksheet'!B43</f>
        <v>Hospital</v>
      </c>
      <c r="B19" s="88">
        <f>'May Worksheet'!C43</f>
        <v>0</v>
      </c>
      <c r="C19" s="88">
        <f>'May Worksheet'!E43</f>
        <v>0</v>
      </c>
      <c r="D19" s="88">
        <f>'May Worksheet'!F43</f>
        <v>0</v>
      </c>
      <c r="E19" s="90"/>
      <c r="F19" s="108">
        <f>'May Worksheet'!C15</f>
        <v>0</v>
      </c>
    </row>
    <row r="20" spans="1:6" ht="15.6" x14ac:dyDescent="0.3">
      <c r="A20" s="173" t="str">
        <f>'May Worksheet'!B44</f>
        <v>Medical / Dental</v>
      </c>
      <c r="B20" s="88">
        <f>'May Worksheet'!C44</f>
        <v>0</v>
      </c>
      <c r="C20" s="88">
        <f>'May Worksheet'!E44</f>
        <v>0</v>
      </c>
      <c r="D20" s="88">
        <f>'May Worksheet'!F44</f>
        <v>0</v>
      </c>
      <c r="E20" s="90"/>
      <c r="F20" s="108">
        <f>'May Worksheet'!C16</f>
        <v>0</v>
      </c>
    </row>
    <row r="21" spans="1:6" ht="15.6" x14ac:dyDescent="0.3">
      <c r="A21" s="173" t="str">
        <f>'May Worksheet'!B45</f>
        <v>Other</v>
      </c>
      <c r="B21" s="88">
        <f>'May Worksheet'!C45</f>
        <v>0</v>
      </c>
      <c r="C21" s="88">
        <f>'May Worksheet'!E45</f>
        <v>0</v>
      </c>
      <c r="D21" s="88">
        <f>'May Worksheet'!F45</f>
        <v>0</v>
      </c>
      <c r="E21" s="90"/>
      <c r="F21" s="108">
        <f>'May Worksheet'!C17</f>
        <v>0</v>
      </c>
    </row>
    <row r="22" spans="1:6" ht="15.6" x14ac:dyDescent="0.3">
      <c r="A22" s="173" t="str">
        <f>'May Worksheet'!B46</f>
        <v>-</v>
      </c>
      <c r="B22" s="88">
        <f>'May Worksheet'!C46</f>
        <v>0</v>
      </c>
      <c r="C22" s="88">
        <f>'May Worksheet'!E46</f>
        <v>0</v>
      </c>
      <c r="D22" s="88">
        <f>'May Worksheet'!F46</f>
        <v>0</v>
      </c>
      <c r="E22" s="90"/>
      <c r="F22" s="108">
        <f>'May Worksheet'!C18</f>
        <v>0</v>
      </c>
    </row>
    <row r="23" spans="1:6" ht="15.6" x14ac:dyDescent="0.3">
      <c r="A23" s="173" t="str">
        <f>'May Worksheet'!B47</f>
        <v>-</v>
      </c>
      <c r="B23" s="88">
        <f>'May Worksheet'!C47</f>
        <v>0</v>
      </c>
      <c r="C23" s="88">
        <f>'May Worksheet'!E47</f>
        <v>0</v>
      </c>
      <c r="D23" s="88">
        <f>'May Worksheet'!F47</f>
        <v>0</v>
      </c>
      <c r="E23" s="90"/>
      <c r="F23" s="108">
        <f>'May Worksheet'!C19</f>
        <v>0</v>
      </c>
    </row>
    <row r="24" spans="1:6" ht="15.6" x14ac:dyDescent="0.3">
      <c r="A24" s="173" t="str">
        <f>'May Worksheet'!B48</f>
        <v>-</v>
      </c>
      <c r="B24" s="88">
        <f>'May Worksheet'!C48</f>
        <v>0</v>
      </c>
      <c r="C24" s="88">
        <f>'May Worksheet'!E48</f>
        <v>0</v>
      </c>
      <c r="D24" s="88">
        <f>'May Worksheet'!F48</f>
        <v>0</v>
      </c>
      <c r="E24" s="90"/>
      <c r="F24" s="108">
        <f>'May Worksheet'!C20</f>
        <v>0</v>
      </c>
    </row>
    <row r="25" spans="1:6" ht="15.6" x14ac:dyDescent="0.3">
      <c r="A25" s="173" t="str">
        <f>'May Worksheet'!B49</f>
        <v>-</v>
      </c>
      <c r="B25" s="88">
        <f>'May Worksheet'!C49</f>
        <v>0</v>
      </c>
      <c r="C25" s="88">
        <f>'May Worksheet'!E49</f>
        <v>0</v>
      </c>
      <c r="D25" s="88">
        <f>'May Worksheet'!F49</f>
        <v>0</v>
      </c>
      <c r="E25" s="90"/>
      <c r="F25" s="108">
        <f>'May Worksheet'!C21</f>
        <v>0</v>
      </c>
    </row>
    <row r="26" spans="1:6" ht="15.6" x14ac:dyDescent="0.3">
      <c r="A26" s="98" t="str">
        <f>'May Worksheet'!B213</f>
        <v>Giving</v>
      </c>
      <c r="B26" s="91"/>
      <c r="C26" s="91"/>
      <c r="D26" s="91">
        <f>'May Worksheet'!C213</f>
        <v>0</v>
      </c>
      <c r="E26" s="109"/>
      <c r="F26" s="108">
        <f>'May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'May Worksheet'!C23</f>
        <v>0</v>
      </c>
    </row>
    <row r="28" spans="1:6" ht="15.6" x14ac:dyDescent="0.3">
      <c r="A28" s="174" t="str">
        <f>'May Worksheet'!B73</f>
        <v>Emergency Savings</v>
      </c>
      <c r="B28" s="91"/>
      <c r="C28" s="91"/>
      <c r="D28" s="91">
        <f>'May Worksheet'!C73</f>
        <v>0</v>
      </c>
      <c r="E28" s="109">
        <f>D28</f>
        <v>0</v>
      </c>
      <c r="F28" s="108">
        <f>'May Worksheet'!C24</f>
        <v>0</v>
      </c>
    </row>
    <row r="29" spans="1:6" ht="15.6" x14ac:dyDescent="0.3">
      <c r="A29" s="174" t="str">
        <f>'May Worksheet'!B74</f>
        <v>401k / IRA (pre-tax contribution)</v>
      </c>
      <c r="B29" s="91"/>
      <c r="C29" s="91"/>
      <c r="D29" s="91"/>
      <c r="E29" s="109">
        <f>'May Worksheet'!C74</f>
        <v>0</v>
      </c>
      <c r="F29" s="108">
        <f>'May Worksheet'!C25</f>
        <v>0</v>
      </c>
    </row>
    <row r="30" spans="1:6" ht="15.6" x14ac:dyDescent="0.3">
      <c r="A30" s="174" t="str">
        <f>'May Worksheet'!B75</f>
        <v>401k / IRA (after-tax contribution)</v>
      </c>
      <c r="B30" s="91"/>
      <c r="C30" s="91"/>
      <c r="D30" s="91">
        <f>'May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'May Worksheet'!B76</f>
        <v>Mutual Funds (Click to edit)</v>
      </c>
      <c r="B31" s="91"/>
      <c r="C31" s="91"/>
      <c r="D31" s="91">
        <f>'May Worksheet'!C76</f>
        <v>0</v>
      </c>
      <c r="E31" s="109">
        <f t="shared" si="0"/>
        <v>0</v>
      </c>
      <c r="F31" s="92"/>
    </row>
    <row r="32" spans="1:6" ht="15.6" x14ac:dyDescent="0.3">
      <c r="A32" s="174" t="str">
        <f>'May Worksheet'!B77</f>
        <v>Stocks</v>
      </c>
      <c r="B32" s="91"/>
      <c r="C32" s="91"/>
      <c r="D32" s="91">
        <f>'May Worksheet'!C77</f>
        <v>0</v>
      </c>
      <c r="E32" s="109">
        <f t="shared" si="0"/>
        <v>0</v>
      </c>
      <c r="F32" s="92"/>
    </row>
    <row r="33" spans="1:6" ht="15.6" x14ac:dyDescent="0.3">
      <c r="A33" s="174" t="str">
        <f>'May Worksheet'!B78</f>
        <v>Bonds</v>
      </c>
      <c r="B33" s="91"/>
      <c r="C33" s="91"/>
      <c r="D33" s="91">
        <f>'May Worksheet'!C78</f>
        <v>0</v>
      </c>
      <c r="E33" s="109">
        <f t="shared" si="0"/>
        <v>0</v>
      </c>
      <c r="F33" s="92"/>
    </row>
    <row r="34" spans="1:6" ht="15.6" x14ac:dyDescent="0.3">
      <c r="A34" s="174" t="str">
        <f>'May Worksheet'!B79</f>
        <v>College Funds</v>
      </c>
      <c r="B34" s="91"/>
      <c r="C34" s="91"/>
      <c r="D34" s="91">
        <f>'May Worksheet'!C79</f>
        <v>0</v>
      </c>
      <c r="E34" s="109">
        <f t="shared" si="0"/>
        <v>0</v>
      </c>
      <c r="F34" s="92"/>
    </row>
    <row r="35" spans="1:6" ht="15.6" x14ac:dyDescent="0.3">
      <c r="A35" s="174" t="str">
        <f>'May Worksheet'!B80</f>
        <v>Other Savings</v>
      </c>
      <c r="B35" s="91"/>
      <c r="C35" s="91"/>
      <c r="D35" s="91">
        <f>'May Worksheet'!C80</f>
        <v>0</v>
      </c>
      <c r="E35" s="109">
        <f t="shared" si="0"/>
        <v>0</v>
      </c>
      <c r="F35" s="92"/>
    </row>
    <row r="36" spans="1:6" ht="15.6" x14ac:dyDescent="0.3">
      <c r="A36" s="174" t="str">
        <f>'May Worksheet'!B81</f>
        <v>-</v>
      </c>
      <c r="B36" s="91"/>
      <c r="C36" s="91"/>
      <c r="D36" s="91">
        <f>'May Worksheet'!C81</f>
        <v>0</v>
      </c>
      <c r="E36" s="109">
        <f t="shared" si="0"/>
        <v>0</v>
      </c>
      <c r="F36" s="92"/>
    </row>
    <row r="37" spans="1:6" ht="15.6" x14ac:dyDescent="0.3">
      <c r="A37" s="174" t="str">
        <f>'May Worksheet'!B82</f>
        <v>-</v>
      </c>
      <c r="B37" s="91"/>
      <c r="C37" s="91"/>
      <c r="D37" s="91">
        <f>'May Worksheet'!C82</f>
        <v>0</v>
      </c>
      <c r="E37" s="109">
        <f t="shared" si="0"/>
        <v>0</v>
      </c>
      <c r="F37" s="92"/>
    </row>
    <row r="38" spans="1:6" ht="15.6" x14ac:dyDescent="0.3">
      <c r="A38" s="98" t="str">
        <f>'May Worksheet'!B215</f>
        <v>Small Cash Purchases</v>
      </c>
      <c r="B38" s="91"/>
      <c r="C38" s="91">
        <f>'May Worksheet'!C215</f>
        <v>0</v>
      </c>
      <c r="D38" s="91">
        <f>'May Worksheet'!C215</f>
        <v>0</v>
      </c>
      <c r="E38" s="109"/>
      <c r="F38" s="92"/>
    </row>
    <row r="39" spans="1:6" ht="15.6" x14ac:dyDescent="0.3">
      <c r="A39" s="98" t="str">
        <f>'May Worksheet'!B216</f>
        <v>Housing</v>
      </c>
      <c r="B39" s="91"/>
      <c r="C39" s="91">
        <f>'May Worksheet'!C216</f>
        <v>0</v>
      </c>
      <c r="D39" s="91">
        <f>'May Worksheet'!C216</f>
        <v>0</v>
      </c>
      <c r="E39" s="109"/>
      <c r="F39" s="92"/>
    </row>
    <row r="40" spans="1:6" ht="15.6" x14ac:dyDescent="0.3">
      <c r="A40" s="98" t="str">
        <f>'May Worksheet'!B217</f>
        <v>Transportation</v>
      </c>
      <c r="B40" s="91"/>
      <c r="C40" s="91">
        <f>'May Worksheet'!C217</f>
        <v>0</v>
      </c>
      <c r="D40" s="91">
        <f>'May Worksheet'!C217</f>
        <v>0</v>
      </c>
      <c r="E40" s="109"/>
      <c r="F40" s="92"/>
    </row>
    <row r="41" spans="1:6" ht="15.6" x14ac:dyDescent="0.3">
      <c r="A41" s="98" t="str">
        <f>'May Worksheet'!B218</f>
        <v>Insurance</v>
      </c>
      <c r="B41" s="91"/>
      <c r="C41" s="91">
        <f>'May Worksheet'!C218</f>
        <v>0</v>
      </c>
      <c r="D41" s="91">
        <f>'May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'May Worksheet'!C219</f>
        <v>0</v>
      </c>
      <c r="D42" s="91">
        <f>'May Worksheet'!C219</f>
        <v>0</v>
      </c>
      <c r="E42" s="109"/>
      <c r="F42" s="92"/>
    </row>
    <row r="43" spans="1:6" ht="15.6" x14ac:dyDescent="0.3">
      <c r="A43" s="98" t="str">
        <f>'May Worksheet'!B220</f>
        <v>Personal &amp; Entertainment (Fixed)</v>
      </c>
      <c r="B43" s="91"/>
      <c r="C43" s="91">
        <f>'May Worksheet'!C220</f>
        <v>0</v>
      </c>
      <c r="D43" s="91">
        <f>'May Worksheet'!C220</f>
        <v>0</v>
      </c>
      <c r="E43" s="109"/>
      <c r="F43" s="92"/>
    </row>
    <row r="44" spans="1:6" ht="15.6" x14ac:dyDescent="0.3">
      <c r="A44" s="98" t="str">
        <f>'May Worksheet'!B221</f>
        <v>Business, Medical &amp; Legal</v>
      </c>
      <c r="B44" s="91"/>
      <c r="C44" s="91">
        <f>'May Worksheet'!C221</f>
        <v>0</v>
      </c>
      <c r="D44" s="91">
        <f>'May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'May Worksheet'!B240</f>
        <v>401k / IRA / Retirement</v>
      </c>
      <c r="F51" s="115">
        <f>'May Worksheet'!C240</f>
        <v>0</v>
      </c>
    </row>
    <row r="52" spans="2:6" ht="15.6" customHeight="1" x14ac:dyDescent="0.3">
      <c r="B52" s="116"/>
      <c r="C52" s="114" t="str">
        <f>'May Worksheet'!B239</f>
        <v>Emergency Savings</v>
      </c>
      <c r="D52" s="167">
        <f>'May Worksheet'!C239</f>
        <v>0</v>
      </c>
      <c r="E52" s="114" t="str">
        <f>'May Worksheet'!B241</f>
        <v>Mutual Funds</v>
      </c>
      <c r="F52" s="115">
        <f>'May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'May Worksheet'!B242</f>
        <v>Stocks</v>
      </c>
      <c r="F53" s="115">
        <f>'May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'May Worksheet'!B243</f>
        <v>Bonds</v>
      </c>
      <c r="F54" s="115">
        <f>'May Worksheet'!C243</f>
        <v>0</v>
      </c>
    </row>
    <row r="55" spans="2:6" ht="15.6" customHeight="1" x14ac:dyDescent="0.3">
      <c r="B55" s="200" t="s">
        <v>17</v>
      </c>
      <c r="C55" s="201"/>
      <c r="D55" s="118">
        <f>E46+'Apr. Money Tracker'!D55</f>
        <v>0</v>
      </c>
      <c r="E55" s="114" t="str">
        <f>'May Worksheet'!B244</f>
        <v>College Funds</v>
      </c>
      <c r="F55" s="115">
        <f>'May Worksheet'!C244</f>
        <v>0</v>
      </c>
    </row>
    <row r="56" spans="2:6" ht="15.6" customHeight="1" x14ac:dyDescent="0.3">
      <c r="B56" s="207" t="s">
        <v>4</v>
      </c>
      <c r="C56" s="208"/>
      <c r="D56" s="119">
        <f>D26+'Apr. Money Tracker'!D56</f>
        <v>0</v>
      </c>
      <c r="E56" s="114" t="str">
        <f>'May Worksheet'!B245</f>
        <v>Other Savings</v>
      </c>
      <c r="F56" s="115">
        <f>'May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'May Worksheet'!E251+'May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SUM('May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C01A-25BA-4F7A-ACAB-C5A93A048B24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'June Worksheet'!B35</f>
        <v>Mortgage</v>
      </c>
      <c r="C193" s="52">
        <f>'June Worksheet'!F35</f>
        <v>0</v>
      </c>
      <c r="H193" s="43"/>
    </row>
    <row r="194" spans="1:8" s="40" customFormat="1" ht="15.6" x14ac:dyDescent="0.3">
      <c r="A194" s="40">
        <v>2</v>
      </c>
      <c r="B194" s="13" t="str">
        <f>'June Worksheet'!B36</f>
        <v>Car Loan</v>
      </c>
      <c r="C194" s="53">
        <f>'June Worksheet'!F36</f>
        <v>0</v>
      </c>
      <c r="H194" s="45"/>
    </row>
    <row r="195" spans="1:8" s="40" customFormat="1" ht="15.6" x14ac:dyDescent="0.3">
      <c r="A195" s="40">
        <v>3</v>
      </c>
      <c r="B195" s="13" t="str">
        <f>'June Worksheet'!B37</f>
        <v>Car Loan</v>
      </c>
      <c r="C195" s="53">
        <f>'June Worksheet'!F37</f>
        <v>0</v>
      </c>
      <c r="H195" s="45"/>
    </row>
    <row r="196" spans="1:8" s="40" customFormat="1" ht="15.6" x14ac:dyDescent="0.3">
      <c r="A196" s="40">
        <v>4</v>
      </c>
      <c r="B196" s="13" t="str">
        <f>'June Worksheet'!B38</f>
        <v>Credit Card (Click to edit)</v>
      </c>
      <c r="C196" s="53">
        <f>'June Worksheet'!F38</f>
        <v>0</v>
      </c>
      <c r="H196" s="45"/>
    </row>
    <row r="197" spans="1:8" s="40" customFormat="1" ht="15.6" x14ac:dyDescent="0.3">
      <c r="A197" s="40">
        <v>5</v>
      </c>
      <c r="B197" s="13" t="str">
        <f>'June Worksheet'!B39</f>
        <v>Credit Card</v>
      </c>
      <c r="C197" s="53">
        <f>'June Worksheet'!F39</f>
        <v>0</v>
      </c>
    </row>
    <row r="198" spans="1:8" s="40" customFormat="1" ht="15.6" x14ac:dyDescent="0.3">
      <c r="A198" s="40">
        <v>6</v>
      </c>
      <c r="B198" s="13" t="str">
        <f>'June Worksheet'!B40</f>
        <v>Student Loan</v>
      </c>
      <c r="C198" s="53">
        <f>'June Worksheet'!F40</f>
        <v>0</v>
      </c>
    </row>
    <row r="199" spans="1:8" s="40" customFormat="1" ht="15.6" x14ac:dyDescent="0.3">
      <c r="A199" s="40">
        <v>7</v>
      </c>
      <c r="B199" s="13" t="str">
        <f>'June Worksheet'!B41</f>
        <v>Mom / Dad</v>
      </c>
      <c r="C199" s="53">
        <f>'June Worksheet'!F41</f>
        <v>0</v>
      </c>
    </row>
    <row r="200" spans="1:8" s="40" customFormat="1" ht="15.6" x14ac:dyDescent="0.3">
      <c r="A200" s="40">
        <v>8</v>
      </c>
      <c r="B200" s="13" t="str">
        <f>'June Worksheet'!B42</f>
        <v>Uncle Bob</v>
      </c>
      <c r="C200" s="53">
        <f>'June Worksheet'!F42</f>
        <v>0</v>
      </c>
    </row>
    <row r="201" spans="1:8" s="40" customFormat="1" ht="15.6" x14ac:dyDescent="0.3">
      <c r="A201" s="40">
        <v>9</v>
      </c>
      <c r="B201" s="13" t="str">
        <f>'June Worksheet'!B43</f>
        <v>Hospital</v>
      </c>
      <c r="C201" s="53">
        <f>'June Worksheet'!F43</f>
        <v>0</v>
      </c>
    </row>
    <row r="202" spans="1:8" s="40" customFormat="1" ht="15.6" x14ac:dyDescent="0.3">
      <c r="A202" s="40">
        <v>10</v>
      </c>
      <c r="B202" s="13" t="str">
        <f>'June Worksheet'!B44</f>
        <v>Medical / Dental</v>
      </c>
      <c r="C202" s="53">
        <f>'June Worksheet'!F44</f>
        <v>0</v>
      </c>
    </row>
    <row r="203" spans="1:8" s="40" customFormat="1" ht="15.6" x14ac:dyDescent="0.3">
      <c r="A203" s="40">
        <v>11</v>
      </c>
      <c r="B203" s="13" t="str">
        <f>'June Worksheet'!B45</f>
        <v>Other</v>
      </c>
      <c r="C203" s="53">
        <f>'June Worksheet'!F45</f>
        <v>0</v>
      </c>
    </row>
    <row r="204" spans="1:8" s="40" customFormat="1" ht="15.6" x14ac:dyDescent="0.3">
      <c r="A204" s="40">
        <v>12</v>
      </c>
      <c r="B204" s="13" t="str">
        <f>'June Worksheet'!B46</f>
        <v>-</v>
      </c>
      <c r="C204" s="53">
        <f>'June Worksheet'!F46</f>
        <v>0</v>
      </c>
    </row>
    <row r="205" spans="1:8" s="40" customFormat="1" ht="15.6" x14ac:dyDescent="0.3">
      <c r="A205" s="40">
        <v>13</v>
      </c>
      <c r="B205" s="13" t="str">
        <f>'June Worksheet'!B47</f>
        <v>-</v>
      </c>
      <c r="C205" s="53">
        <f>'June Worksheet'!F47</f>
        <v>0</v>
      </c>
    </row>
    <row r="206" spans="1:8" s="40" customFormat="1" ht="15.6" x14ac:dyDescent="0.3">
      <c r="A206" s="40">
        <v>14</v>
      </c>
      <c r="B206" s="13" t="str">
        <f>'June Worksheet'!B48</f>
        <v>-</v>
      </c>
      <c r="C206" s="53">
        <f>'June Worksheet'!F48</f>
        <v>0</v>
      </c>
    </row>
    <row r="207" spans="1:8" s="40" customFormat="1" ht="15.6" x14ac:dyDescent="0.3">
      <c r="A207" s="40">
        <v>15</v>
      </c>
      <c r="B207" s="51" t="str">
        <f>'June Worksheet'!B49</f>
        <v>-</v>
      </c>
      <c r="C207" s="54">
        <f>'June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'June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37B8-A38F-42C6-99A2-576954D1A81A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'June Worksheet'!C6</f>
        <v>0</v>
      </c>
    </row>
    <row r="11" spans="1:13" ht="15.6" x14ac:dyDescent="0.3">
      <c r="A11" s="173" t="str">
        <f>'June Worksheet'!B35</f>
        <v>Mortgage</v>
      </c>
      <c r="B11" s="88">
        <f>'June Worksheet'!C35</f>
        <v>0</v>
      </c>
      <c r="C11" s="88">
        <f>'June Worksheet'!E35</f>
        <v>0</v>
      </c>
      <c r="D11" s="169" t="s">
        <v>178</v>
      </c>
      <c r="E11" s="89"/>
      <c r="F11" s="108">
        <f>'June Worksheet'!C7</f>
        <v>0</v>
      </c>
    </row>
    <row r="12" spans="1:13" ht="15.6" x14ac:dyDescent="0.3">
      <c r="A12" s="173" t="str">
        <f>'June Worksheet'!B36</f>
        <v>Car Loan</v>
      </c>
      <c r="B12" s="88">
        <f>'June Worksheet'!C36</f>
        <v>0</v>
      </c>
      <c r="C12" s="88">
        <f>'June Worksheet'!E36</f>
        <v>0</v>
      </c>
      <c r="D12" s="169" t="s">
        <v>179</v>
      </c>
      <c r="E12" s="90"/>
      <c r="F12" s="108">
        <f>'June Worksheet'!C8</f>
        <v>0</v>
      </c>
    </row>
    <row r="13" spans="1:13" ht="15.6" x14ac:dyDescent="0.3">
      <c r="A13" s="173" t="str">
        <f>'June Worksheet'!B37</f>
        <v>Car Loan</v>
      </c>
      <c r="B13" s="88">
        <f>'June Worksheet'!C37</f>
        <v>0</v>
      </c>
      <c r="C13" s="88">
        <f>'June Worksheet'!E37</f>
        <v>0</v>
      </c>
      <c r="D13" s="169" t="s">
        <v>179</v>
      </c>
      <c r="E13" s="90"/>
      <c r="F13" s="108">
        <f>'June Worksheet'!C9</f>
        <v>0</v>
      </c>
    </row>
    <row r="14" spans="1:13" ht="15.6" x14ac:dyDescent="0.3">
      <c r="A14" s="173" t="str">
        <f>'June Worksheet'!B38</f>
        <v>Credit Card (Click to edit)</v>
      </c>
      <c r="B14" s="88">
        <f>'June Worksheet'!C38</f>
        <v>0</v>
      </c>
      <c r="C14" s="88">
        <f>'June Worksheet'!E38</f>
        <v>0</v>
      </c>
      <c r="D14" s="88">
        <f>'June Worksheet'!F38</f>
        <v>0</v>
      </c>
      <c r="E14" s="90"/>
      <c r="F14" s="108">
        <f>'June Worksheet'!C10</f>
        <v>0</v>
      </c>
    </row>
    <row r="15" spans="1:13" ht="15.6" x14ac:dyDescent="0.3">
      <c r="A15" s="173" t="str">
        <f>'June Worksheet'!B39</f>
        <v>Credit Card</v>
      </c>
      <c r="B15" s="88">
        <f>'June Worksheet'!C39</f>
        <v>0</v>
      </c>
      <c r="C15" s="88">
        <f>'June Worksheet'!E39</f>
        <v>0</v>
      </c>
      <c r="D15" s="88">
        <f>'June Worksheet'!F39</f>
        <v>0</v>
      </c>
      <c r="E15" s="90"/>
      <c r="F15" s="108">
        <f>'June Worksheet'!C11</f>
        <v>0</v>
      </c>
    </row>
    <row r="16" spans="1:13" ht="15.6" x14ac:dyDescent="0.3">
      <c r="A16" s="173" t="str">
        <f>'June Worksheet'!B40</f>
        <v>Student Loan</v>
      </c>
      <c r="B16" s="88">
        <f>'June Worksheet'!C40</f>
        <v>0</v>
      </c>
      <c r="C16" s="88">
        <f>'June Worksheet'!E40</f>
        <v>0</v>
      </c>
      <c r="D16" s="88">
        <f>'June Worksheet'!F40</f>
        <v>0</v>
      </c>
      <c r="E16" s="90"/>
      <c r="F16" s="108">
        <f>'June Worksheet'!C12</f>
        <v>0</v>
      </c>
    </row>
    <row r="17" spans="1:6" ht="15.6" x14ac:dyDescent="0.3">
      <c r="A17" s="173" t="str">
        <f>'June Worksheet'!B41</f>
        <v>Mom / Dad</v>
      </c>
      <c r="B17" s="88">
        <f>'June Worksheet'!C41</f>
        <v>0</v>
      </c>
      <c r="C17" s="88">
        <f>'June Worksheet'!E41</f>
        <v>0</v>
      </c>
      <c r="D17" s="88">
        <f>'June Worksheet'!F41</f>
        <v>0</v>
      </c>
      <c r="E17" s="90"/>
      <c r="F17" s="108">
        <f>'June Worksheet'!C13</f>
        <v>0</v>
      </c>
    </row>
    <row r="18" spans="1:6" ht="15.6" x14ac:dyDescent="0.3">
      <c r="A18" s="173" t="str">
        <f>'June Worksheet'!B42</f>
        <v>Uncle Bob</v>
      </c>
      <c r="B18" s="88">
        <f>'June Worksheet'!C42</f>
        <v>0</v>
      </c>
      <c r="C18" s="88">
        <f>'June Worksheet'!E42</f>
        <v>0</v>
      </c>
      <c r="D18" s="88">
        <f>'June Worksheet'!F42</f>
        <v>0</v>
      </c>
      <c r="E18" s="90"/>
      <c r="F18" s="108">
        <f>'June Worksheet'!C14</f>
        <v>0</v>
      </c>
    </row>
    <row r="19" spans="1:6" ht="15.6" x14ac:dyDescent="0.3">
      <c r="A19" s="173" t="str">
        <f>'June Worksheet'!B43</f>
        <v>Hospital</v>
      </c>
      <c r="B19" s="88">
        <f>'June Worksheet'!C43</f>
        <v>0</v>
      </c>
      <c r="C19" s="88">
        <f>'June Worksheet'!E43</f>
        <v>0</v>
      </c>
      <c r="D19" s="88">
        <f>'June Worksheet'!F43</f>
        <v>0</v>
      </c>
      <c r="E19" s="90"/>
      <c r="F19" s="108">
        <f>'June Worksheet'!C15</f>
        <v>0</v>
      </c>
    </row>
    <row r="20" spans="1:6" ht="15.6" x14ac:dyDescent="0.3">
      <c r="A20" s="173" t="str">
        <f>'June Worksheet'!B44</f>
        <v>Medical / Dental</v>
      </c>
      <c r="B20" s="88">
        <f>'June Worksheet'!C44</f>
        <v>0</v>
      </c>
      <c r="C20" s="88">
        <f>'June Worksheet'!E44</f>
        <v>0</v>
      </c>
      <c r="D20" s="88">
        <f>'June Worksheet'!F44</f>
        <v>0</v>
      </c>
      <c r="E20" s="90"/>
      <c r="F20" s="108">
        <f>'June Worksheet'!C16</f>
        <v>0</v>
      </c>
    </row>
    <row r="21" spans="1:6" ht="15.6" x14ac:dyDescent="0.3">
      <c r="A21" s="173" t="str">
        <f>'June Worksheet'!B45</f>
        <v>Other</v>
      </c>
      <c r="B21" s="88">
        <f>'June Worksheet'!C45</f>
        <v>0</v>
      </c>
      <c r="C21" s="88">
        <f>'June Worksheet'!E45</f>
        <v>0</v>
      </c>
      <c r="D21" s="88">
        <f>'June Worksheet'!F45</f>
        <v>0</v>
      </c>
      <c r="E21" s="90"/>
      <c r="F21" s="108">
        <f>'June Worksheet'!C17</f>
        <v>0</v>
      </c>
    </row>
    <row r="22" spans="1:6" ht="15.6" x14ac:dyDescent="0.3">
      <c r="A22" s="173" t="str">
        <f>'June Worksheet'!B46</f>
        <v>-</v>
      </c>
      <c r="B22" s="88">
        <f>'June Worksheet'!C46</f>
        <v>0</v>
      </c>
      <c r="C22" s="88">
        <f>'June Worksheet'!E46</f>
        <v>0</v>
      </c>
      <c r="D22" s="88">
        <f>'June Worksheet'!F46</f>
        <v>0</v>
      </c>
      <c r="E22" s="90"/>
      <c r="F22" s="108">
        <f>'June Worksheet'!C18</f>
        <v>0</v>
      </c>
    </row>
    <row r="23" spans="1:6" ht="15.6" x14ac:dyDescent="0.3">
      <c r="A23" s="173" t="str">
        <f>'June Worksheet'!B47</f>
        <v>-</v>
      </c>
      <c r="B23" s="88">
        <f>'June Worksheet'!C47</f>
        <v>0</v>
      </c>
      <c r="C23" s="88">
        <f>'June Worksheet'!E47</f>
        <v>0</v>
      </c>
      <c r="D23" s="88">
        <f>'June Worksheet'!F47</f>
        <v>0</v>
      </c>
      <c r="E23" s="90"/>
      <c r="F23" s="108">
        <f>'June Worksheet'!C19</f>
        <v>0</v>
      </c>
    </row>
    <row r="24" spans="1:6" ht="15.6" x14ac:dyDescent="0.3">
      <c r="A24" s="173" t="str">
        <f>'June Worksheet'!B48</f>
        <v>-</v>
      </c>
      <c r="B24" s="88">
        <f>'June Worksheet'!C48</f>
        <v>0</v>
      </c>
      <c r="C24" s="88">
        <f>'June Worksheet'!E48</f>
        <v>0</v>
      </c>
      <c r="D24" s="88">
        <f>'June Worksheet'!F48</f>
        <v>0</v>
      </c>
      <c r="E24" s="90"/>
      <c r="F24" s="108">
        <f>'June Worksheet'!C20</f>
        <v>0</v>
      </c>
    </row>
    <row r="25" spans="1:6" ht="15.6" x14ac:dyDescent="0.3">
      <c r="A25" s="173" t="str">
        <f>'June Worksheet'!B49</f>
        <v>-</v>
      </c>
      <c r="B25" s="88">
        <f>'June Worksheet'!C49</f>
        <v>0</v>
      </c>
      <c r="C25" s="88">
        <f>'June Worksheet'!E49</f>
        <v>0</v>
      </c>
      <c r="D25" s="88">
        <f>'June Worksheet'!F49</f>
        <v>0</v>
      </c>
      <c r="E25" s="90"/>
      <c r="F25" s="108">
        <f>'June Worksheet'!C21</f>
        <v>0</v>
      </c>
    </row>
    <row r="26" spans="1:6" ht="15.6" x14ac:dyDescent="0.3">
      <c r="A26" s="98" t="str">
        <f>'June Worksheet'!B213</f>
        <v>Giving</v>
      </c>
      <c r="B26" s="91"/>
      <c r="C26" s="91"/>
      <c r="D26" s="91">
        <f>'June Worksheet'!C213</f>
        <v>0</v>
      </c>
      <c r="E26" s="109"/>
      <c r="F26" s="108">
        <f>'June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'June Worksheet'!C23</f>
        <v>0</v>
      </c>
    </row>
    <row r="28" spans="1:6" ht="15.6" x14ac:dyDescent="0.3">
      <c r="A28" s="174" t="str">
        <f>'June Worksheet'!B73</f>
        <v>Emergency Savings</v>
      </c>
      <c r="B28" s="91"/>
      <c r="C28" s="91"/>
      <c r="D28" s="91">
        <f>'June Worksheet'!C73</f>
        <v>0</v>
      </c>
      <c r="E28" s="109">
        <f>D28</f>
        <v>0</v>
      </c>
      <c r="F28" s="108">
        <f>'June Worksheet'!C24</f>
        <v>0</v>
      </c>
    </row>
    <row r="29" spans="1:6" ht="15.6" x14ac:dyDescent="0.3">
      <c r="A29" s="174" t="str">
        <f>'June Worksheet'!B74</f>
        <v>401k / IRA (pre-tax contribution)</v>
      </c>
      <c r="B29" s="91"/>
      <c r="C29" s="91"/>
      <c r="D29" s="91"/>
      <c r="E29" s="109">
        <f>'June Worksheet'!C74</f>
        <v>0</v>
      </c>
      <c r="F29" s="108">
        <f>'June Worksheet'!C25</f>
        <v>0</v>
      </c>
    </row>
    <row r="30" spans="1:6" ht="15.6" x14ac:dyDescent="0.3">
      <c r="A30" s="174" t="str">
        <f>'June Worksheet'!B75</f>
        <v>401k / IRA (after-tax contribution)</v>
      </c>
      <c r="B30" s="91"/>
      <c r="C30" s="91"/>
      <c r="D30" s="91">
        <f>'June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'June Worksheet'!B76</f>
        <v>Mutual Funds (Click to edit)</v>
      </c>
      <c r="B31" s="91"/>
      <c r="C31" s="91"/>
      <c r="D31" s="91">
        <f>'June Worksheet'!C76</f>
        <v>0</v>
      </c>
      <c r="E31" s="109">
        <f t="shared" si="0"/>
        <v>0</v>
      </c>
      <c r="F31" s="92"/>
    </row>
    <row r="32" spans="1:6" ht="15.6" x14ac:dyDescent="0.3">
      <c r="A32" s="174" t="str">
        <f>'June Worksheet'!B77</f>
        <v>Stocks</v>
      </c>
      <c r="B32" s="91"/>
      <c r="C32" s="91"/>
      <c r="D32" s="91">
        <f>'June Worksheet'!C77</f>
        <v>0</v>
      </c>
      <c r="E32" s="109">
        <f t="shared" si="0"/>
        <v>0</v>
      </c>
      <c r="F32" s="92"/>
    </row>
    <row r="33" spans="1:6" ht="15.6" x14ac:dyDescent="0.3">
      <c r="A33" s="174" t="str">
        <f>'June Worksheet'!B78</f>
        <v>Bonds</v>
      </c>
      <c r="B33" s="91"/>
      <c r="C33" s="91"/>
      <c r="D33" s="91">
        <f>'June Worksheet'!C78</f>
        <v>0</v>
      </c>
      <c r="E33" s="109">
        <f t="shared" si="0"/>
        <v>0</v>
      </c>
      <c r="F33" s="92"/>
    </row>
    <row r="34" spans="1:6" ht="15.6" x14ac:dyDescent="0.3">
      <c r="A34" s="174" t="str">
        <f>'June Worksheet'!B79</f>
        <v>College Funds</v>
      </c>
      <c r="B34" s="91"/>
      <c r="C34" s="91"/>
      <c r="D34" s="91">
        <f>'June Worksheet'!C79</f>
        <v>0</v>
      </c>
      <c r="E34" s="109">
        <f t="shared" si="0"/>
        <v>0</v>
      </c>
      <c r="F34" s="92"/>
    </row>
    <row r="35" spans="1:6" ht="15.6" x14ac:dyDescent="0.3">
      <c r="A35" s="174" t="str">
        <f>'June Worksheet'!B80</f>
        <v>Other Savings</v>
      </c>
      <c r="B35" s="91"/>
      <c r="C35" s="91"/>
      <c r="D35" s="91">
        <f>'June Worksheet'!C80</f>
        <v>0</v>
      </c>
      <c r="E35" s="109">
        <f t="shared" si="0"/>
        <v>0</v>
      </c>
      <c r="F35" s="92"/>
    </row>
    <row r="36" spans="1:6" ht="15.6" x14ac:dyDescent="0.3">
      <c r="A36" s="174" t="str">
        <f>'June Worksheet'!B81</f>
        <v>-</v>
      </c>
      <c r="B36" s="91"/>
      <c r="C36" s="91"/>
      <c r="D36" s="91">
        <f>'June Worksheet'!C81</f>
        <v>0</v>
      </c>
      <c r="E36" s="109">
        <f t="shared" si="0"/>
        <v>0</v>
      </c>
      <c r="F36" s="92"/>
    </row>
    <row r="37" spans="1:6" ht="15.6" x14ac:dyDescent="0.3">
      <c r="A37" s="174" t="str">
        <f>'June Worksheet'!B82</f>
        <v>-</v>
      </c>
      <c r="B37" s="91"/>
      <c r="C37" s="91"/>
      <c r="D37" s="91">
        <f>'June Worksheet'!C82</f>
        <v>0</v>
      </c>
      <c r="E37" s="109">
        <f t="shared" si="0"/>
        <v>0</v>
      </c>
      <c r="F37" s="92"/>
    </row>
    <row r="38" spans="1:6" ht="15.6" x14ac:dyDescent="0.3">
      <c r="A38" s="98" t="str">
        <f>'June Worksheet'!B215</f>
        <v>Small Cash Purchases</v>
      </c>
      <c r="B38" s="91"/>
      <c r="C38" s="91">
        <f>'June Worksheet'!C215</f>
        <v>0</v>
      </c>
      <c r="D38" s="91">
        <f>'June Worksheet'!C215</f>
        <v>0</v>
      </c>
      <c r="E38" s="109"/>
      <c r="F38" s="92"/>
    </row>
    <row r="39" spans="1:6" ht="15.6" x14ac:dyDescent="0.3">
      <c r="A39" s="98" t="str">
        <f>'June Worksheet'!B216</f>
        <v>Housing</v>
      </c>
      <c r="B39" s="91"/>
      <c r="C39" s="91">
        <f>'June Worksheet'!C216</f>
        <v>0</v>
      </c>
      <c r="D39" s="91">
        <f>'June Worksheet'!C216</f>
        <v>0</v>
      </c>
      <c r="E39" s="109"/>
      <c r="F39" s="92"/>
    </row>
    <row r="40" spans="1:6" ht="15.6" x14ac:dyDescent="0.3">
      <c r="A40" s="98" t="str">
        <f>'June Worksheet'!B217</f>
        <v>Transportation</v>
      </c>
      <c r="B40" s="91"/>
      <c r="C40" s="91">
        <f>'June Worksheet'!C217</f>
        <v>0</v>
      </c>
      <c r="D40" s="91">
        <f>'June Worksheet'!C217</f>
        <v>0</v>
      </c>
      <c r="E40" s="109"/>
      <c r="F40" s="92"/>
    </row>
    <row r="41" spans="1:6" ht="15.6" x14ac:dyDescent="0.3">
      <c r="A41" s="98" t="str">
        <f>'June Worksheet'!B218</f>
        <v>Insurance</v>
      </c>
      <c r="B41" s="91"/>
      <c r="C41" s="91">
        <f>'June Worksheet'!C218</f>
        <v>0</v>
      </c>
      <c r="D41" s="91">
        <f>'June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'June Worksheet'!C219</f>
        <v>0</v>
      </c>
      <c r="D42" s="91">
        <f>'June Worksheet'!C219</f>
        <v>0</v>
      </c>
      <c r="E42" s="109"/>
      <c r="F42" s="92"/>
    </row>
    <row r="43" spans="1:6" ht="15.6" x14ac:dyDescent="0.3">
      <c r="A43" s="98" t="str">
        <f>'June Worksheet'!B220</f>
        <v>Personal &amp; Entertainment (Fixed)</v>
      </c>
      <c r="B43" s="91"/>
      <c r="C43" s="91">
        <f>'June Worksheet'!C220</f>
        <v>0</v>
      </c>
      <c r="D43" s="91">
        <f>'June Worksheet'!C220</f>
        <v>0</v>
      </c>
      <c r="E43" s="109"/>
      <c r="F43" s="92"/>
    </row>
    <row r="44" spans="1:6" ht="15.6" x14ac:dyDescent="0.3">
      <c r="A44" s="98" t="str">
        <f>'June Worksheet'!B221</f>
        <v>Business, Medical &amp; Legal</v>
      </c>
      <c r="B44" s="91"/>
      <c r="C44" s="91">
        <f>'June Worksheet'!C221</f>
        <v>0</v>
      </c>
      <c r="D44" s="91">
        <f>'June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'June Worksheet'!B240</f>
        <v>401k / IRA / Retirement</v>
      </c>
      <c r="F51" s="115">
        <f>'June Worksheet'!C240</f>
        <v>0</v>
      </c>
    </row>
    <row r="52" spans="2:6" ht="15.6" customHeight="1" x14ac:dyDescent="0.3">
      <c r="B52" s="116"/>
      <c r="C52" s="114" t="str">
        <f>'June Worksheet'!B239</f>
        <v>Emergency Savings</v>
      </c>
      <c r="D52" s="167">
        <f>'June Worksheet'!C239</f>
        <v>0</v>
      </c>
      <c r="E52" s="114" t="str">
        <f>'June Worksheet'!B241</f>
        <v>Mutual Funds</v>
      </c>
      <c r="F52" s="115">
        <f>'June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'June Worksheet'!B242</f>
        <v>Stocks</v>
      </c>
      <c r="F53" s="115">
        <f>'June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'June Worksheet'!B243</f>
        <v>Bonds</v>
      </c>
      <c r="F54" s="115">
        <f>'June Worksheet'!C243</f>
        <v>0</v>
      </c>
    </row>
    <row r="55" spans="2:6" ht="15.6" customHeight="1" x14ac:dyDescent="0.3">
      <c r="B55" s="200" t="s">
        <v>17</v>
      </c>
      <c r="C55" s="201"/>
      <c r="D55" s="118">
        <f>E46+'May Money Tracker'!D55</f>
        <v>0</v>
      </c>
      <c r="E55" s="114" t="str">
        <f>'June Worksheet'!B244</f>
        <v>College Funds</v>
      </c>
      <c r="F55" s="115">
        <f>'June Worksheet'!C244</f>
        <v>0</v>
      </c>
    </row>
    <row r="56" spans="2:6" ht="15.6" customHeight="1" x14ac:dyDescent="0.3">
      <c r="B56" s="207" t="s">
        <v>4</v>
      </c>
      <c r="C56" s="208"/>
      <c r="D56" s="119">
        <f>D26+'May Money Tracker'!D56</f>
        <v>0</v>
      </c>
      <c r="E56" s="114" t="str">
        <f>'June Worksheet'!B245</f>
        <v>Other Savings</v>
      </c>
      <c r="F56" s="115">
        <f>'June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'June Worksheet'!E251+'June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SUM('June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C3CD-A76F-4D79-925A-2BF3284C93C6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'July Worksheet'!B35</f>
        <v>Mortgage</v>
      </c>
      <c r="C193" s="52">
        <f>'July Worksheet'!F35</f>
        <v>0</v>
      </c>
      <c r="H193" s="43"/>
    </row>
    <row r="194" spans="1:8" s="40" customFormat="1" ht="15.6" x14ac:dyDescent="0.3">
      <c r="A194" s="40">
        <v>2</v>
      </c>
      <c r="B194" s="13" t="str">
        <f>'July Worksheet'!B36</f>
        <v>Car Loan</v>
      </c>
      <c r="C194" s="53">
        <f>'July Worksheet'!F36</f>
        <v>0</v>
      </c>
      <c r="H194" s="45"/>
    </row>
    <row r="195" spans="1:8" s="40" customFormat="1" ht="15.6" x14ac:dyDescent="0.3">
      <c r="A195" s="40">
        <v>3</v>
      </c>
      <c r="B195" s="13" t="str">
        <f>'July Worksheet'!B37</f>
        <v>Car Loan</v>
      </c>
      <c r="C195" s="53">
        <f>'July Worksheet'!F37</f>
        <v>0</v>
      </c>
      <c r="H195" s="45"/>
    </row>
    <row r="196" spans="1:8" s="40" customFormat="1" ht="15.6" x14ac:dyDescent="0.3">
      <c r="A196" s="40">
        <v>4</v>
      </c>
      <c r="B196" s="13" t="str">
        <f>'July Worksheet'!B38</f>
        <v>Credit Card (Click to edit)</v>
      </c>
      <c r="C196" s="53">
        <f>'July Worksheet'!F38</f>
        <v>0</v>
      </c>
      <c r="H196" s="45"/>
    </row>
    <row r="197" spans="1:8" s="40" customFormat="1" ht="15.6" x14ac:dyDescent="0.3">
      <c r="A197" s="40">
        <v>5</v>
      </c>
      <c r="B197" s="13" t="str">
        <f>'July Worksheet'!B39</f>
        <v>Credit Card</v>
      </c>
      <c r="C197" s="53">
        <f>'July Worksheet'!F39</f>
        <v>0</v>
      </c>
    </row>
    <row r="198" spans="1:8" s="40" customFormat="1" ht="15.6" x14ac:dyDescent="0.3">
      <c r="A198" s="40">
        <v>6</v>
      </c>
      <c r="B198" s="13" t="str">
        <f>'July Worksheet'!B40</f>
        <v>Student Loan</v>
      </c>
      <c r="C198" s="53">
        <f>'July Worksheet'!F40</f>
        <v>0</v>
      </c>
    </row>
    <row r="199" spans="1:8" s="40" customFormat="1" ht="15.6" x14ac:dyDescent="0.3">
      <c r="A199" s="40">
        <v>7</v>
      </c>
      <c r="B199" s="13" t="str">
        <f>'July Worksheet'!B41</f>
        <v>Mom / Dad</v>
      </c>
      <c r="C199" s="53">
        <f>'July Worksheet'!F41</f>
        <v>0</v>
      </c>
    </row>
    <row r="200" spans="1:8" s="40" customFormat="1" ht="15.6" x14ac:dyDescent="0.3">
      <c r="A200" s="40">
        <v>8</v>
      </c>
      <c r="B200" s="13" t="str">
        <f>'July Worksheet'!B42</f>
        <v>Uncle Bob</v>
      </c>
      <c r="C200" s="53">
        <f>'July Worksheet'!F42</f>
        <v>0</v>
      </c>
    </row>
    <row r="201" spans="1:8" s="40" customFormat="1" ht="15.6" x14ac:dyDescent="0.3">
      <c r="A201" s="40">
        <v>9</v>
      </c>
      <c r="B201" s="13" t="str">
        <f>'July Worksheet'!B43</f>
        <v>Hospital</v>
      </c>
      <c r="C201" s="53">
        <f>'July Worksheet'!F43</f>
        <v>0</v>
      </c>
    </row>
    <row r="202" spans="1:8" s="40" customFormat="1" ht="15.6" x14ac:dyDescent="0.3">
      <c r="A202" s="40">
        <v>10</v>
      </c>
      <c r="B202" s="13" t="str">
        <f>'July Worksheet'!B44</f>
        <v>Medical / Dental</v>
      </c>
      <c r="C202" s="53">
        <f>'July Worksheet'!F44</f>
        <v>0</v>
      </c>
    </row>
    <row r="203" spans="1:8" s="40" customFormat="1" ht="15.6" x14ac:dyDescent="0.3">
      <c r="A203" s="40">
        <v>11</v>
      </c>
      <c r="B203" s="13" t="str">
        <f>'July Worksheet'!B45</f>
        <v>Other</v>
      </c>
      <c r="C203" s="53">
        <f>'July Worksheet'!F45</f>
        <v>0</v>
      </c>
    </row>
    <row r="204" spans="1:8" s="40" customFormat="1" ht="15.6" x14ac:dyDescent="0.3">
      <c r="A204" s="40">
        <v>12</v>
      </c>
      <c r="B204" s="13" t="str">
        <f>'July Worksheet'!B46</f>
        <v>-</v>
      </c>
      <c r="C204" s="53">
        <f>'July Worksheet'!F46</f>
        <v>0</v>
      </c>
    </row>
    <row r="205" spans="1:8" s="40" customFormat="1" ht="15.6" x14ac:dyDescent="0.3">
      <c r="A205" s="40">
        <v>13</v>
      </c>
      <c r="B205" s="13" t="str">
        <f>'July Worksheet'!B47</f>
        <v>-</v>
      </c>
      <c r="C205" s="53">
        <f>'July Worksheet'!F47</f>
        <v>0</v>
      </c>
    </row>
    <row r="206" spans="1:8" s="40" customFormat="1" ht="15.6" x14ac:dyDescent="0.3">
      <c r="A206" s="40">
        <v>14</v>
      </c>
      <c r="B206" s="13" t="str">
        <f>'July Worksheet'!B48</f>
        <v>-</v>
      </c>
      <c r="C206" s="53">
        <f>'July Worksheet'!F48</f>
        <v>0</v>
      </c>
    </row>
    <row r="207" spans="1:8" s="40" customFormat="1" ht="15.6" x14ac:dyDescent="0.3">
      <c r="A207" s="40">
        <v>15</v>
      </c>
      <c r="B207" s="51" t="str">
        <f>'July Worksheet'!B49</f>
        <v>-</v>
      </c>
      <c r="C207" s="54">
        <f>'July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'July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C969-D463-4AA2-971A-B31B4D62145A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'July Worksheet'!C6</f>
        <v>0</v>
      </c>
    </row>
    <row r="11" spans="1:13" ht="15.6" x14ac:dyDescent="0.3">
      <c r="A11" s="173" t="str">
        <f>'July Worksheet'!B35</f>
        <v>Mortgage</v>
      </c>
      <c r="B11" s="88">
        <f>'July Worksheet'!C35</f>
        <v>0</v>
      </c>
      <c r="C11" s="88">
        <f>'July Worksheet'!E35</f>
        <v>0</v>
      </c>
      <c r="D11" s="169" t="s">
        <v>178</v>
      </c>
      <c r="E11" s="89"/>
      <c r="F11" s="108">
        <f>'July Worksheet'!C7</f>
        <v>0</v>
      </c>
    </row>
    <row r="12" spans="1:13" ht="15.6" x14ac:dyDescent="0.3">
      <c r="A12" s="173" t="str">
        <f>'July Worksheet'!B36</f>
        <v>Car Loan</v>
      </c>
      <c r="B12" s="88">
        <f>'July Worksheet'!C36</f>
        <v>0</v>
      </c>
      <c r="C12" s="88">
        <f>'July Worksheet'!E36</f>
        <v>0</v>
      </c>
      <c r="D12" s="169" t="s">
        <v>179</v>
      </c>
      <c r="E12" s="90"/>
      <c r="F12" s="108">
        <f>'July Worksheet'!C8</f>
        <v>0</v>
      </c>
    </row>
    <row r="13" spans="1:13" ht="15.6" x14ac:dyDescent="0.3">
      <c r="A13" s="173" t="str">
        <f>'July Worksheet'!B37</f>
        <v>Car Loan</v>
      </c>
      <c r="B13" s="88">
        <f>'July Worksheet'!C37</f>
        <v>0</v>
      </c>
      <c r="C13" s="88">
        <f>'July Worksheet'!E37</f>
        <v>0</v>
      </c>
      <c r="D13" s="169" t="s">
        <v>179</v>
      </c>
      <c r="E13" s="90"/>
      <c r="F13" s="108">
        <f>'July Worksheet'!C9</f>
        <v>0</v>
      </c>
    </row>
    <row r="14" spans="1:13" ht="15.6" x14ac:dyDescent="0.3">
      <c r="A14" s="173" t="str">
        <f>'July Worksheet'!B38</f>
        <v>Credit Card (Click to edit)</v>
      </c>
      <c r="B14" s="88">
        <f>'July Worksheet'!C38</f>
        <v>0</v>
      </c>
      <c r="C14" s="88">
        <f>'July Worksheet'!E38</f>
        <v>0</v>
      </c>
      <c r="D14" s="88">
        <f>'July Worksheet'!F38</f>
        <v>0</v>
      </c>
      <c r="E14" s="90"/>
      <c r="F14" s="108">
        <f>'July Worksheet'!C10</f>
        <v>0</v>
      </c>
    </row>
    <row r="15" spans="1:13" ht="15.6" x14ac:dyDescent="0.3">
      <c r="A15" s="173" t="str">
        <f>'July Worksheet'!B39</f>
        <v>Credit Card</v>
      </c>
      <c r="B15" s="88">
        <f>'July Worksheet'!C39</f>
        <v>0</v>
      </c>
      <c r="C15" s="88">
        <f>'July Worksheet'!E39</f>
        <v>0</v>
      </c>
      <c r="D15" s="88">
        <f>'July Worksheet'!F39</f>
        <v>0</v>
      </c>
      <c r="E15" s="90"/>
      <c r="F15" s="108">
        <f>'July Worksheet'!C11</f>
        <v>0</v>
      </c>
    </row>
    <row r="16" spans="1:13" ht="15.6" x14ac:dyDescent="0.3">
      <c r="A16" s="173" t="str">
        <f>'July Worksheet'!B40</f>
        <v>Student Loan</v>
      </c>
      <c r="B16" s="88">
        <f>'July Worksheet'!C40</f>
        <v>0</v>
      </c>
      <c r="C16" s="88">
        <f>'July Worksheet'!E40</f>
        <v>0</v>
      </c>
      <c r="D16" s="88">
        <f>'July Worksheet'!F40</f>
        <v>0</v>
      </c>
      <c r="E16" s="90"/>
      <c r="F16" s="108">
        <f>'July Worksheet'!C12</f>
        <v>0</v>
      </c>
    </row>
    <row r="17" spans="1:6" ht="15.6" x14ac:dyDescent="0.3">
      <c r="A17" s="173" t="str">
        <f>'July Worksheet'!B41</f>
        <v>Mom / Dad</v>
      </c>
      <c r="B17" s="88">
        <f>'July Worksheet'!C41</f>
        <v>0</v>
      </c>
      <c r="C17" s="88">
        <f>'July Worksheet'!E41</f>
        <v>0</v>
      </c>
      <c r="D17" s="88">
        <f>'July Worksheet'!F41</f>
        <v>0</v>
      </c>
      <c r="E17" s="90"/>
      <c r="F17" s="108">
        <f>'July Worksheet'!C13</f>
        <v>0</v>
      </c>
    </row>
    <row r="18" spans="1:6" ht="15.6" x14ac:dyDescent="0.3">
      <c r="A18" s="173" t="str">
        <f>'July Worksheet'!B42</f>
        <v>Uncle Bob</v>
      </c>
      <c r="B18" s="88">
        <f>'July Worksheet'!C42</f>
        <v>0</v>
      </c>
      <c r="C18" s="88">
        <f>'July Worksheet'!E42</f>
        <v>0</v>
      </c>
      <c r="D18" s="88">
        <f>'July Worksheet'!F42</f>
        <v>0</v>
      </c>
      <c r="E18" s="90"/>
      <c r="F18" s="108">
        <f>'July Worksheet'!C14</f>
        <v>0</v>
      </c>
    </row>
    <row r="19" spans="1:6" ht="15.6" x14ac:dyDescent="0.3">
      <c r="A19" s="173" t="str">
        <f>'July Worksheet'!B43</f>
        <v>Hospital</v>
      </c>
      <c r="B19" s="88">
        <f>'July Worksheet'!C43</f>
        <v>0</v>
      </c>
      <c r="C19" s="88">
        <f>'July Worksheet'!E43</f>
        <v>0</v>
      </c>
      <c r="D19" s="88">
        <f>'July Worksheet'!F43</f>
        <v>0</v>
      </c>
      <c r="E19" s="90"/>
      <c r="F19" s="108">
        <f>'July Worksheet'!C15</f>
        <v>0</v>
      </c>
    </row>
    <row r="20" spans="1:6" ht="15.6" x14ac:dyDescent="0.3">
      <c r="A20" s="173" t="str">
        <f>'July Worksheet'!B44</f>
        <v>Medical / Dental</v>
      </c>
      <c r="B20" s="88">
        <f>'July Worksheet'!C44</f>
        <v>0</v>
      </c>
      <c r="C20" s="88">
        <f>'July Worksheet'!E44</f>
        <v>0</v>
      </c>
      <c r="D20" s="88">
        <f>'July Worksheet'!F44</f>
        <v>0</v>
      </c>
      <c r="E20" s="90"/>
      <c r="F20" s="108">
        <f>'July Worksheet'!C16</f>
        <v>0</v>
      </c>
    </row>
    <row r="21" spans="1:6" ht="15.6" x14ac:dyDescent="0.3">
      <c r="A21" s="173" t="str">
        <f>'July Worksheet'!B45</f>
        <v>Other</v>
      </c>
      <c r="B21" s="88">
        <f>'July Worksheet'!C45</f>
        <v>0</v>
      </c>
      <c r="C21" s="88">
        <f>'July Worksheet'!E45</f>
        <v>0</v>
      </c>
      <c r="D21" s="88">
        <f>'July Worksheet'!F45</f>
        <v>0</v>
      </c>
      <c r="E21" s="90"/>
      <c r="F21" s="108">
        <f>'July Worksheet'!C17</f>
        <v>0</v>
      </c>
    </row>
    <row r="22" spans="1:6" ht="15.6" x14ac:dyDescent="0.3">
      <c r="A22" s="173" t="str">
        <f>'July Worksheet'!B46</f>
        <v>-</v>
      </c>
      <c r="B22" s="88">
        <f>'July Worksheet'!C46</f>
        <v>0</v>
      </c>
      <c r="C22" s="88">
        <f>'July Worksheet'!E46</f>
        <v>0</v>
      </c>
      <c r="D22" s="88">
        <f>'July Worksheet'!F46</f>
        <v>0</v>
      </c>
      <c r="E22" s="90"/>
      <c r="F22" s="108">
        <f>'July Worksheet'!C18</f>
        <v>0</v>
      </c>
    </row>
    <row r="23" spans="1:6" ht="15.6" x14ac:dyDescent="0.3">
      <c r="A23" s="173" t="str">
        <f>'July Worksheet'!B47</f>
        <v>-</v>
      </c>
      <c r="B23" s="88">
        <f>'July Worksheet'!C47</f>
        <v>0</v>
      </c>
      <c r="C23" s="88">
        <f>'July Worksheet'!E47</f>
        <v>0</v>
      </c>
      <c r="D23" s="88">
        <f>'July Worksheet'!F47</f>
        <v>0</v>
      </c>
      <c r="E23" s="90"/>
      <c r="F23" s="108">
        <f>'July Worksheet'!C19</f>
        <v>0</v>
      </c>
    </row>
    <row r="24" spans="1:6" ht="15.6" x14ac:dyDescent="0.3">
      <c r="A24" s="173" t="str">
        <f>'July Worksheet'!B48</f>
        <v>-</v>
      </c>
      <c r="B24" s="88">
        <f>'July Worksheet'!C48</f>
        <v>0</v>
      </c>
      <c r="C24" s="88">
        <f>'July Worksheet'!E48</f>
        <v>0</v>
      </c>
      <c r="D24" s="88">
        <f>'July Worksheet'!F48</f>
        <v>0</v>
      </c>
      <c r="E24" s="90"/>
      <c r="F24" s="108">
        <f>'July Worksheet'!C20</f>
        <v>0</v>
      </c>
    </row>
    <row r="25" spans="1:6" ht="15.6" x14ac:dyDescent="0.3">
      <c r="A25" s="173" t="str">
        <f>'July Worksheet'!B49</f>
        <v>-</v>
      </c>
      <c r="B25" s="88">
        <f>'July Worksheet'!C49</f>
        <v>0</v>
      </c>
      <c r="C25" s="88">
        <f>'July Worksheet'!E49</f>
        <v>0</v>
      </c>
      <c r="D25" s="88">
        <f>'July Worksheet'!F49</f>
        <v>0</v>
      </c>
      <c r="E25" s="90"/>
      <c r="F25" s="108">
        <f>'July Worksheet'!C21</f>
        <v>0</v>
      </c>
    </row>
    <row r="26" spans="1:6" ht="15.6" x14ac:dyDescent="0.3">
      <c r="A26" s="98" t="str">
        <f>'July Worksheet'!B213</f>
        <v>Giving</v>
      </c>
      <c r="B26" s="91"/>
      <c r="C26" s="91"/>
      <c r="D26" s="91">
        <f>'July Worksheet'!C213</f>
        <v>0</v>
      </c>
      <c r="E26" s="109"/>
      <c r="F26" s="108">
        <f>'July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'July Worksheet'!C23</f>
        <v>0</v>
      </c>
    </row>
    <row r="28" spans="1:6" ht="15.6" x14ac:dyDescent="0.3">
      <c r="A28" s="174" t="str">
        <f>'July Worksheet'!B73</f>
        <v>Emergency Savings</v>
      </c>
      <c r="B28" s="91"/>
      <c r="C28" s="91"/>
      <c r="D28" s="91">
        <f>'July Worksheet'!C73</f>
        <v>0</v>
      </c>
      <c r="E28" s="109">
        <f>D28</f>
        <v>0</v>
      </c>
      <c r="F28" s="108">
        <f>'July Worksheet'!C24</f>
        <v>0</v>
      </c>
    </row>
    <row r="29" spans="1:6" ht="15.6" x14ac:dyDescent="0.3">
      <c r="A29" s="174" t="str">
        <f>'July Worksheet'!B74</f>
        <v>401k / IRA (pre-tax contribution)</v>
      </c>
      <c r="B29" s="91"/>
      <c r="C29" s="91"/>
      <c r="D29" s="91"/>
      <c r="E29" s="109">
        <f>'July Worksheet'!C74</f>
        <v>0</v>
      </c>
      <c r="F29" s="108">
        <f>'July Worksheet'!C25</f>
        <v>0</v>
      </c>
    </row>
    <row r="30" spans="1:6" ht="15.6" x14ac:dyDescent="0.3">
      <c r="A30" s="174" t="str">
        <f>'July Worksheet'!B75</f>
        <v>401k / IRA (after-tax contribution)</v>
      </c>
      <c r="B30" s="91"/>
      <c r="C30" s="91"/>
      <c r="D30" s="91">
        <f>'July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'July Worksheet'!B76</f>
        <v>Mutual Funds (Click to edit)</v>
      </c>
      <c r="B31" s="91"/>
      <c r="C31" s="91"/>
      <c r="D31" s="91">
        <f>'July Worksheet'!C76</f>
        <v>0</v>
      </c>
      <c r="E31" s="109">
        <f t="shared" si="0"/>
        <v>0</v>
      </c>
      <c r="F31" s="92"/>
    </row>
    <row r="32" spans="1:6" ht="15.6" x14ac:dyDescent="0.3">
      <c r="A32" s="174" t="str">
        <f>'July Worksheet'!B77</f>
        <v>Stocks</v>
      </c>
      <c r="B32" s="91"/>
      <c r="C32" s="91"/>
      <c r="D32" s="91">
        <f>'July Worksheet'!C77</f>
        <v>0</v>
      </c>
      <c r="E32" s="109">
        <f t="shared" si="0"/>
        <v>0</v>
      </c>
      <c r="F32" s="92"/>
    </row>
    <row r="33" spans="1:6" ht="15.6" x14ac:dyDescent="0.3">
      <c r="A33" s="174" t="str">
        <f>'July Worksheet'!B78</f>
        <v>Bonds</v>
      </c>
      <c r="B33" s="91"/>
      <c r="C33" s="91"/>
      <c r="D33" s="91">
        <f>'July Worksheet'!C78</f>
        <v>0</v>
      </c>
      <c r="E33" s="109">
        <f t="shared" si="0"/>
        <v>0</v>
      </c>
      <c r="F33" s="92"/>
    </row>
    <row r="34" spans="1:6" ht="15.6" x14ac:dyDescent="0.3">
      <c r="A34" s="174" t="str">
        <f>'July Worksheet'!B79</f>
        <v>College Funds</v>
      </c>
      <c r="B34" s="91"/>
      <c r="C34" s="91"/>
      <c r="D34" s="91">
        <f>'July Worksheet'!C79</f>
        <v>0</v>
      </c>
      <c r="E34" s="109">
        <f t="shared" si="0"/>
        <v>0</v>
      </c>
      <c r="F34" s="92"/>
    </row>
    <row r="35" spans="1:6" ht="15.6" x14ac:dyDescent="0.3">
      <c r="A35" s="174" t="str">
        <f>'July Worksheet'!B80</f>
        <v>Other Savings</v>
      </c>
      <c r="B35" s="91"/>
      <c r="C35" s="91"/>
      <c r="D35" s="91">
        <f>'July Worksheet'!C80</f>
        <v>0</v>
      </c>
      <c r="E35" s="109">
        <f t="shared" si="0"/>
        <v>0</v>
      </c>
      <c r="F35" s="92"/>
    </row>
    <row r="36" spans="1:6" ht="15.6" x14ac:dyDescent="0.3">
      <c r="A36" s="174" t="str">
        <f>'July Worksheet'!B81</f>
        <v>-</v>
      </c>
      <c r="B36" s="91"/>
      <c r="C36" s="91"/>
      <c r="D36" s="91">
        <f>'July Worksheet'!C81</f>
        <v>0</v>
      </c>
      <c r="E36" s="109">
        <f t="shared" si="0"/>
        <v>0</v>
      </c>
      <c r="F36" s="92"/>
    </row>
    <row r="37" spans="1:6" ht="15.6" x14ac:dyDescent="0.3">
      <c r="A37" s="174" t="str">
        <f>'July Worksheet'!B82</f>
        <v>-</v>
      </c>
      <c r="B37" s="91"/>
      <c r="C37" s="91"/>
      <c r="D37" s="91">
        <f>'July Worksheet'!C82</f>
        <v>0</v>
      </c>
      <c r="E37" s="109">
        <f t="shared" si="0"/>
        <v>0</v>
      </c>
      <c r="F37" s="92"/>
    </row>
    <row r="38" spans="1:6" ht="15.6" x14ac:dyDescent="0.3">
      <c r="A38" s="98" t="str">
        <f>'July Worksheet'!B215</f>
        <v>Small Cash Purchases</v>
      </c>
      <c r="B38" s="91"/>
      <c r="C38" s="91">
        <f>'July Worksheet'!C215</f>
        <v>0</v>
      </c>
      <c r="D38" s="91">
        <f>'July Worksheet'!C215</f>
        <v>0</v>
      </c>
      <c r="E38" s="109"/>
      <c r="F38" s="92"/>
    </row>
    <row r="39" spans="1:6" ht="15.6" x14ac:dyDescent="0.3">
      <c r="A39" s="98" t="str">
        <f>'July Worksheet'!B216</f>
        <v>Housing</v>
      </c>
      <c r="B39" s="91"/>
      <c r="C39" s="91">
        <f>'July Worksheet'!C216</f>
        <v>0</v>
      </c>
      <c r="D39" s="91">
        <f>'July Worksheet'!C216</f>
        <v>0</v>
      </c>
      <c r="E39" s="109"/>
      <c r="F39" s="92"/>
    </row>
    <row r="40" spans="1:6" ht="15.6" x14ac:dyDescent="0.3">
      <c r="A40" s="98" t="str">
        <f>'July Worksheet'!B217</f>
        <v>Transportation</v>
      </c>
      <c r="B40" s="91"/>
      <c r="C40" s="91">
        <f>'July Worksheet'!C217</f>
        <v>0</v>
      </c>
      <c r="D40" s="91">
        <f>'July Worksheet'!C217</f>
        <v>0</v>
      </c>
      <c r="E40" s="109"/>
      <c r="F40" s="92"/>
    </row>
    <row r="41" spans="1:6" ht="15.6" x14ac:dyDescent="0.3">
      <c r="A41" s="98" t="str">
        <f>'July Worksheet'!B218</f>
        <v>Insurance</v>
      </c>
      <c r="B41" s="91"/>
      <c r="C41" s="91">
        <f>'July Worksheet'!C218</f>
        <v>0</v>
      </c>
      <c r="D41" s="91">
        <f>'July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'July Worksheet'!C219</f>
        <v>0</v>
      </c>
      <c r="D42" s="91">
        <f>'July Worksheet'!C219</f>
        <v>0</v>
      </c>
      <c r="E42" s="109"/>
      <c r="F42" s="92"/>
    </row>
    <row r="43" spans="1:6" ht="15.6" x14ac:dyDescent="0.3">
      <c r="A43" s="98" t="str">
        <f>'July Worksheet'!B220</f>
        <v>Personal &amp; Entertainment (Fixed)</v>
      </c>
      <c r="B43" s="91"/>
      <c r="C43" s="91">
        <f>'July Worksheet'!C220</f>
        <v>0</v>
      </c>
      <c r="D43" s="91">
        <f>'July Worksheet'!C220</f>
        <v>0</v>
      </c>
      <c r="E43" s="109"/>
      <c r="F43" s="92"/>
    </row>
    <row r="44" spans="1:6" ht="15.6" x14ac:dyDescent="0.3">
      <c r="A44" s="98" t="str">
        <f>'July Worksheet'!B221</f>
        <v>Business, Medical &amp; Legal</v>
      </c>
      <c r="B44" s="91"/>
      <c r="C44" s="91">
        <f>'July Worksheet'!C221</f>
        <v>0</v>
      </c>
      <c r="D44" s="91">
        <f>'July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'July Worksheet'!B240</f>
        <v>401k / IRA / Retirement</v>
      </c>
      <c r="F51" s="115">
        <f>'July Worksheet'!C240</f>
        <v>0</v>
      </c>
    </row>
    <row r="52" spans="2:6" ht="15.6" customHeight="1" x14ac:dyDescent="0.3">
      <c r="B52" s="116"/>
      <c r="C52" s="114" t="str">
        <f>'July Worksheet'!B239</f>
        <v>Emergency Savings</v>
      </c>
      <c r="D52" s="167">
        <f>'July Worksheet'!C239</f>
        <v>0</v>
      </c>
      <c r="E52" s="114" t="str">
        <f>'July Worksheet'!B241</f>
        <v>Mutual Funds</v>
      </c>
      <c r="F52" s="115">
        <f>'July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'July Worksheet'!B242</f>
        <v>Stocks</v>
      </c>
      <c r="F53" s="115">
        <f>'July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'July Worksheet'!B243</f>
        <v>Bonds</v>
      </c>
      <c r="F54" s="115">
        <f>'July Worksheet'!C243</f>
        <v>0</v>
      </c>
    </row>
    <row r="55" spans="2:6" ht="15.6" customHeight="1" x14ac:dyDescent="0.3">
      <c r="B55" s="200" t="s">
        <v>17</v>
      </c>
      <c r="C55" s="201"/>
      <c r="D55" s="118">
        <f>E46+'June Money Tracker'!D55</f>
        <v>0</v>
      </c>
      <c r="E55" s="114" t="str">
        <f>'July Worksheet'!B244</f>
        <v>College Funds</v>
      </c>
      <c r="F55" s="115">
        <f>'July Worksheet'!C244</f>
        <v>0</v>
      </c>
    </row>
    <row r="56" spans="2:6" ht="15.6" customHeight="1" x14ac:dyDescent="0.3">
      <c r="B56" s="207" t="s">
        <v>4</v>
      </c>
      <c r="C56" s="208"/>
      <c r="D56" s="119">
        <f>D26+'June Money Tracker'!D56</f>
        <v>0</v>
      </c>
      <c r="E56" s="114" t="str">
        <f>'July Worksheet'!B245</f>
        <v>Other Savings</v>
      </c>
      <c r="F56" s="115">
        <f>'July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'July Worksheet'!E251+'July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SUM('July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7B89-F0F5-43AE-9963-FEF093787ECD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'Aug. Worksheet'!B35</f>
        <v>Mortgage</v>
      </c>
      <c r="C193" s="52">
        <f>'Aug. Worksheet'!F35</f>
        <v>0</v>
      </c>
      <c r="H193" s="43"/>
    </row>
    <row r="194" spans="1:8" s="40" customFormat="1" ht="15.6" x14ac:dyDescent="0.3">
      <c r="A194" s="40">
        <v>2</v>
      </c>
      <c r="B194" s="13" t="str">
        <f>'Aug. Worksheet'!B36</f>
        <v>Car Loan</v>
      </c>
      <c r="C194" s="53">
        <f>'Aug. Worksheet'!F36</f>
        <v>0</v>
      </c>
      <c r="H194" s="45"/>
    </row>
    <row r="195" spans="1:8" s="40" customFormat="1" ht="15.6" x14ac:dyDescent="0.3">
      <c r="A195" s="40">
        <v>3</v>
      </c>
      <c r="B195" s="13" t="str">
        <f>'Aug. Worksheet'!B37</f>
        <v>Car Loan</v>
      </c>
      <c r="C195" s="53">
        <f>'Aug. Worksheet'!F37</f>
        <v>0</v>
      </c>
      <c r="H195" s="45"/>
    </row>
    <row r="196" spans="1:8" s="40" customFormat="1" ht="15.6" x14ac:dyDescent="0.3">
      <c r="A196" s="40">
        <v>4</v>
      </c>
      <c r="B196" s="13" t="str">
        <f>'Aug. Worksheet'!B38</f>
        <v>Credit Card (Click to edit)</v>
      </c>
      <c r="C196" s="53">
        <f>'Aug. Worksheet'!F38</f>
        <v>0</v>
      </c>
      <c r="H196" s="45"/>
    </row>
    <row r="197" spans="1:8" s="40" customFormat="1" ht="15.6" x14ac:dyDescent="0.3">
      <c r="A197" s="40">
        <v>5</v>
      </c>
      <c r="B197" s="13" t="str">
        <f>'Aug. Worksheet'!B39</f>
        <v>Credit Card</v>
      </c>
      <c r="C197" s="53">
        <f>'Aug. Worksheet'!F39</f>
        <v>0</v>
      </c>
    </row>
    <row r="198" spans="1:8" s="40" customFormat="1" ht="15.6" x14ac:dyDescent="0.3">
      <c r="A198" s="40">
        <v>6</v>
      </c>
      <c r="B198" s="13" t="str">
        <f>'Aug. Worksheet'!B40</f>
        <v>Student Loan</v>
      </c>
      <c r="C198" s="53">
        <f>'Aug. Worksheet'!F40</f>
        <v>0</v>
      </c>
    </row>
    <row r="199" spans="1:8" s="40" customFormat="1" ht="15.6" x14ac:dyDescent="0.3">
      <c r="A199" s="40">
        <v>7</v>
      </c>
      <c r="B199" s="13" t="str">
        <f>'Aug. Worksheet'!B41</f>
        <v>Mom / Dad</v>
      </c>
      <c r="C199" s="53">
        <f>'Aug. Worksheet'!F41</f>
        <v>0</v>
      </c>
    </row>
    <row r="200" spans="1:8" s="40" customFormat="1" ht="15.6" x14ac:dyDescent="0.3">
      <c r="A200" s="40">
        <v>8</v>
      </c>
      <c r="B200" s="13" t="str">
        <f>'Aug. Worksheet'!B42</f>
        <v>Uncle Bob</v>
      </c>
      <c r="C200" s="53">
        <f>'Aug. Worksheet'!F42</f>
        <v>0</v>
      </c>
    </row>
    <row r="201" spans="1:8" s="40" customFormat="1" ht="15.6" x14ac:dyDescent="0.3">
      <c r="A201" s="40">
        <v>9</v>
      </c>
      <c r="B201" s="13" t="str">
        <f>'Aug. Worksheet'!B43</f>
        <v>Hospital</v>
      </c>
      <c r="C201" s="53">
        <f>'Aug. Worksheet'!F43</f>
        <v>0</v>
      </c>
    </row>
    <row r="202" spans="1:8" s="40" customFormat="1" ht="15.6" x14ac:dyDescent="0.3">
      <c r="A202" s="40">
        <v>10</v>
      </c>
      <c r="B202" s="13" t="str">
        <f>'Aug. Worksheet'!B44</f>
        <v>Medical / Dental</v>
      </c>
      <c r="C202" s="53">
        <f>'Aug. Worksheet'!F44</f>
        <v>0</v>
      </c>
    </row>
    <row r="203" spans="1:8" s="40" customFormat="1" ht="15.6" x14ac:dyDescent="0.3">
      <c r="A203" s="40">
        <v>11</v>
      </c>
      <c r="B203" s="13" t="str">
        <f>'Aug. Worksheet'!B45</f>
        <v>Other</v>
      </c>
      <c r="C203" s="53">
        <f>'Aug. Worksheet'!F45</f>
        <v>0</v>
      </c>
    </row>
    <row r="204" spans="1:8" s="40" customFormat="1" ht="15.6" x14ac:dyDescent="0.3">
      <c r="A204" s="40">
        <v>12</v>
      </c>
      <c r="B204" s="13" t="str">
        <f>'Aug. Worksheet'!B46</f>
        <v>-</v>
      </c>
      <c r="C204" s="53">
        <f>'Aug. Worksheet'!F46</f>
        <v>0</v>
      </c>
    </row>
    <row r="205" spans="1:8" s="40" customFormat="1" ht="15.6" x14ac:dyDescent="0.3">
      <c r="A205" s="40">
        <v>13</v>
      </c>
      <c r="B205" s="13" t="str">
        <f>'Aug. Worksheet'!B47</f>
        <v>-</v>
      </c>
      <c r="C205" s="53">
        <f>'Aug. Worksheet'!F47</f>
        <v>0</v>
      </c>
    </row>
    <row r="206" spans="1:8" s="40" customFormat="1" ht="15.6" x14ac:dyDescent="0.3">
      <c r="A206" s="40">
        <v>14</v>
      </c>
      <c r="B206" s="13" t="str">
        <f>'Aug. Worksheet'!B48</f>
        <v>-</v>
      </c>
      <c r="C206" s="53">
        <f>'Aug. Worksheet'!F48</f>
        <v>0</v>
      </c>
    </row>
    <row r="207" spans="1:8" s="40" customFormat="1" ht="15.6" x14ac:dyDescent="0.3">
      <c r="A207" s="40">
        <v>15</v>
      </c>
      <c r="B207" s="51" t="str">
        <f>'Aug. Worksheet'!B49</f>
        <v>-</v>
      </c>
      <c r="C207" s="54">
        <f>'Aug.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'Aug.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230-7B82-4184-A2B2-AB1F5E69F915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'Aug. Worksheet'!C6</f>
        <v>0</v>
      </c>
    </row>
    <row r="11" spans="1:13" ht="15.6" x14ac:dyDescent="0.3">
      <c r="A11" s="173" t="str">
        <f>'Aug. Worksheet'!B35</f>
        <v>Mortgage</v>
      </c>
      <c r="B11" s="88">
        <f>'Aug. Worksheet'!C35</f>
        <v>0</v>
      </c>
      <c r="C11" s="88">
        <f>'Aug. Worksheet'!E35</f>
        <v>0</v>
      </c>
      <c r="D11" s="169" t="s">
        <v>178</v>
      </c>
      <c r="E11" s="89"/>
      <c r="F11" s="108">
        <f>'Aug. Worksheet'!C7</f>
        <v>0</v>
      </c>
    </row>
    <row r="12" spans="1:13" ht="15.6" x14ac:dyDescent="0.3">
      <c r="A12" s="173" t="str">
        <f>'Aug. Worksheet'!B36</f>
        <v>Car Loan</v>
      </c>
      <c r="B12" s="88">
        <f>'Aug. Worksheet'!C36</f>
        <v>0</v>
      </c>
      <c r="C12" s="88">
        <f>'Aug. Worksheet'!E36</f>
        <v>0</v>
      </c>
      <c r="D12" s="169" t="s">
        <v>179</v>
      </c>
      <c r="E12" s="90"/>
      <c r="F12" s="108">
        <f>'Aug. Worksheet'!C8</f>
        <v>0</v>
      </c>
    </row>
    <row r="13" spans="1:13" ht="15.6" x14ac:dyDescent="0.3">
      <c r="A13" s="173" t="str">
        <f>'Aug. Worksheet'!B37</f>
        <v>Car Loan</v>
      </c>
      <c r="B13" s="88">
        <f>'Aug. Worksheet'!C37</f>
        <v>0</v>
      </c>
      <c r="C13" s="88">
        <f>'Aug. Worksheet'!E37</f>
        <v>0</v>
      </c>
      <c r="D13" s="169" t="s">
        <v>179</v>
      </c>
      <c r="E13" s="90"/>
      <c r="F13" s="108">
        <f>'Aug. Worksheet'!C9</f>
        <v>0</v>
      </c>
    </row>
    <row r="14" spans="1:13" ht="15.6" x14ac:dyDescent="0.3">
      <c r="A14" s="173" t="str">
        <f>'Aug. Worksheet'!B38</f>
        <v>Credit Card (Click to edit)</v>
      </c>
      <c r="B14" s="88">
        <f>'Aug. Worksheet'!C38</f>
        <v>0</v>
      </c>
      <c r="C14" s="88">
        <f>'Aug. Worksheet'!E38</f>
        <v>0</v>
      </c>
      <c r="D14" s="88">
        <f>'Aug. Worksheet'!F38</f>
        <v>0</v>
      </c>
      <c r="E14" s="90"/>
      <c r="F14" s="108">
        <f>'Aug. Worksheet'!C10</f>
        <v>0</v>
      </c>
    </row>
    <row r="15" spans="1:13" ht="15.6" x14ac:dyDescent="0.3">
      <c r="A15" s="173" t="str">
        <f>'Aug. Worksheet'!B39</f>
        <v>Credit Card</v>
      </c>
      <c r="B15" s="88">
        <f>'Aug. Worksheet'!C39</f>
        <v>0</v>
      </c>
      <c r="C15" s="88">
        <f>'Aug. Worksheet'!E39</f>
        <v>0</v>
      </c>
      <c r="D15" s="88">
        <f>'Aug. Worksheet'!F39</f>
        <v>0</v>
      </c>
      <c r="E15" s="90"/>
      <c r="F15" s="108">
        <f>'Aug. Worksheet'!C11</f>
        <v>0</v>
      </c>
    </row>
    <row r="16" spans="1:13" ht="15.6" x14ac:dyDescent="0.3">
      <c r="A16" s="173" t="str">
        <f>'Aug. Worksheet'!B40</f>
        <v>Student Loan</v>
      </c>
      <c r="B16" s="88">
        <f>'Aug. Worksheet'!C40</f>
        <v>0</v>
      </c>
      <c r="C16" s="88">
        <f>'Aug. Worksheet'!E40</f>
        <v>0</v>
      </c>
      <c r="D16" s="88">
        <f>'Aug. Worksheet'!F40</f>
        <v>0</v>
      </c>
      <c r="E16" s="90"/>
      <c r="F16" s="108">
        <f>'Aug. Worksheet'!C12</f>
        <v>0</v>
      </c>
    </row>
    <row r="17" spans="1:6" ht="15.6" x14ac:dyDescent="0.3">
      <c r="A17" s="173" t="str">
        <f>'Aug. Worksheet'!B41</f>
        <v>Mom / Dad</v>
      </c>
      <c r="B17" s="88">
        <f>'Aug. Worksheet'!C41</f>
        <v>0</v>
      </c>
      <c r="C17" s="88">
        <f>'Aug. Worksheet'!E41</f>
        <v>0</v>
      </c>
      <c r="D17" s="88">
        <f>'Aug. Worksheet'!F41</f>
        <v>0</v>
      </c>
      <c r="E17" s="90"/>
      <c r="F17" s="108">
        <f>'Aug. Worksheet'!C13</f>
        <v>0</v>
      </c>
    </row>
    <row r="18" spans="1:6" ht="15.6" x14ac:dyDescent="0.3">
      <c r="A18" s="173" t="str">
        <f>'Aug. Worksheet'!B42</f>
        <v>Uncle Bob</v>
      </c>
      <c r="B18" s="88">
        <f>'Aug. Worksheet'!C42</f>
        <v>0</v>
      </c>
      <c r="C18" s="88">
        <f>'Aug. Worksheet'!E42</f>
        <v>0</v>
      </c>
      <c r="D18" s="88">
        <f>'Aug. Worksheet'!F42</f>
        <v>0</v>
      </c>
      <c r="E18" s="90"/>
      <c r="F18" s="108">
        <f>'Aug. Worksheet'!C14</f>
        <v>0</v>
      </c>
    </row>
    <row r="19" spans="1:6" ht="15.6" x14ac:dyDescent="0.3">
      <c r="A19" s="173" t="str">
        <f>'Aug. Worksheet'!B43</f>
        <v>Hospital</v>
      </c>
      <c r="B19" s="88">
        <f>'Aug. Worksheet'!C43</f>
        <v>0</v>
      </c>
      <c r="C19" s="88">
        <f>'Aug. Worksheet'!E43</f>
        <v>0</v>
      </c>
      <c r="D19" s="88">
        <f>'Aug. Worksheet'!F43</f>
        <v>0</v>
      </c>
      <c r="E19" s="90"/>
      <c r="F19" s="108">
        <f>'Aug. Worksheet'!C15</f>
        <v>0</v>
      </c>
    </row>
    <row r="20" spans="1:6" ht="15.6" x14ac:dyDescent="0.3">
      <c r="A20" s="173" t="str">
        <f>'Aug. Worksheet'!B44</f>
        <v>Medical / Dental</v>
      </c>
      <c r="B20" s="88">
        <f>'Aug. Worksheet'!C44</f>
        <v>0</v>
      </c>
      <c r="C20" s="88">
        <f>'Aug. Worksheet'!E44</f>
        <v>0</v>
      </c>
      <c r="D20" s="88">
        <f>'Aug. Worksheet'!F44</f>
        <v>0</v>
      </c>
      <c r="E20" s="90"/>
      <c r="F20" s="108">
        <f>'Aug. Worksheet'!C16</f>
        <v>0</v>
      </c>
    </row>
    <row r="21" spans="1:6" ht="15.6" x14ac:dyDescent="0.3">
      <c r="A21" s="173" t="str">
        <f>'Aug. Worksheet'!B45</f>
        <v>Other</v>
      </c>
      <c r="B21" s="88">
        <f>'Aug. Worksheet'!C45</f>
        <v>0</v>
      </c>
      <c r="C21" s="88">
        <f>'Aug. Worksheet'!E45</f>
        <v>0</v>
      </c>
      <c r="D21" s="88">
        <f>'Aug. Worksheet'!F45</f>
        <v>0</v>
      </c>
      <c r="E21" s="90"/>
      <c r="F21" s="108">
        <f>'Aug. Worksheet'!C17</f>
        <v>0</v>
      </c>
    </row>
    <row r="22" spans="1:6" ht="15.6" x14ac:dyDescent="0.3">
      <c r="A22" s="173" t="str">
        <f>'Aug. Worksheet'!B46</f>
        <v>-</v>
      </c>
      <c r="B22" s="88">
        <f>'Aug. Worksheet'!C46</f>
        <v>0</v>
      </c>
      <c r="C22" s="88">
        <f>'Aug. Worksheet'!E46</f>
        <v>0</v>
      </c>
      <c r="D22" s="88">
        <f>'Aug. Worksheet'!F46</f>
        <v>0</v>
      </c>
      <c r="E22" s="90"/>
      <c r="F22" s="108">
        <f>'Aug. Worksheet'!C18</f>
        <v>0</v>
      </c>
    </row>
    <row r="23" spans="1:6" ht="15.6" x14ac:dyDescent="0.3">
      <c r="A23" s="173" t="str">
        <f>'Aug. Worksheet'!B47</f>
        <v>-</v>
      </c>
      <c r="B23" s="88">
        <f>'Aug. Worksheet'!C47</f>
        <v>0</v>
      </c>
      <c r="C23" s="88">
        <f>'Aug. Worksheet'!E47</f>
        <v>0</v>
      </c>
      <c r="D23" s="88">
        <f>'Aug. Worksheet'!F47</f>
        <v>0</v>
      </c>
      <c r="E23" s="90"/>
      <c r="F23" s="108">
        <f>'Aug. Worksheet'!C19</f>
        <v>0</v>
      </c>
    </row>
    <row r="24" spans="1:6" ht="15.6" x14ac:dyDescent="0.3">
      <c r="A24" s="173" t="str">
        <f>'Aug. Worksheet'!B48</f>
        <v>-</v>
      </c>
      <c r="B24" s="88">
        <f>'Aug. Worksheet'!C48</f>
        <v>0</v>
      </c>
      <c r="C24" s="88">
        <f>'Aug. Worksheet'!E48</f>
        <v>0</v>
      </c>
      <c r="D24" s="88">
        <f>'Aug. Worksheet'!F48</f>
        <v>0</v>
      </c>
      <c r="E24" s="90"/>
      <c r="F24" s="108">
        <f>'Aug. Worksheet'!C20</f>
        <v>0</v>
      </c>
    </row>
    <row r="25" spans="1:6" ht="15.6" x14ac:dyDescent="0.3">
      <c r="A25" s="173" t="str">
        <f>'Aug. Worksheet'!B49</f>
        <v>-</v>
      </c>
      <c r="B25" s="88">
        <f>'Aug. Worksheet'!C49</f>
        <v>0</v>
      </c>
      <c r="C25" s="88">
        <f>'Aug. Worksheet'!E49</f>
        <v>0</v>
      </c>
      <c r="D25" s="88">
        <f>'Aug. Worksheet'!F49</f>
        <v>0</v>
      </c>
      <c r="E25" s="90"/>
      <c r="F25" s="108">
        <f>'Aug. Worksheet'!C21</f>
        <v>0</v>
      </c>
    </row>
    <row r="26" spans="1:6" ht="15.6" x14ac:dyDescent="0.3">
      <c r="A26" s="98" t="str">
        <f>'Aug. Worksheet'!B213</f>
        <v>Giving</v>
      </c>
      <c r="B26" s="91"/>
      <c r="C26" s="91"/>
      <c r="D26" s="91">
        <f>'Aug. Worksheet'!C213</f>
        <v>0</v>
      </c>
      <c r="E26" s="109"/>
      <c r="F26" s="108">
        <f>'Aug.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'Aug. Worksheet'!C23</f>
        <v>0</v>
      </c>
    </row>
    <row r="28" spans="1:6" ht="15.6" x14ac:dyDescent="0.3">
      <c r="A28" s="174" t="str">
        <f>'Aug. Worksheet'!B73</f>
        <v>Emergency Savings</v>
      </c>
      <c r="B28" s="91"/>
      <c r="C28" s="91"/>
      <c r="D28" s="91">
        <f>'Aug. Worksheet'!C73</f>
        <v>0</v>
      </c>
      <c r="E28" s="109">
        <f>D28</f>
        <v>0</v>
      </c>
      <c r="F28" s="108">
        <f>'Aug. Worksheet'!C24</f>
        <v>0</v>
      </c>
    </row>
    <row r="29" spans="1:6" ht="15.6" x14ac:dyDescent="0.3">
      <c r="A29" s="174" t="str">
        <f>'Aug. Worksheet'!B74</f>
        <v>401k / IRA (pre-tax contribution)</v>
      </c>
      <c r="B29" s="91"/>
      <c r="C29" s="91"/>
      <c r="D29" s="91"/>
      <c r="E29" s="109">
        <f>'Aug. Worksheet'!C74</f>
        <v>0</v>
      </c>
      <c r="F29" s="108">
        <f>'Aug. Worksheet'!C25</f>
        <v>0</v>
      </c>
    </row>
    <row r="30" spans="1:6" ht="15.6" x14ac:dyDescent="0.3">
      <c r="A30" s="174" t="str">
        <f>'Aug. Worksheet'!B75</f>
        <v>401k / IRA (after-tax contribution)</v>
      </c>
      <c r="B30" s="91"/>
      <c r="C30" s="91"/>
      <c r="D30" s="91">
        <f>'Aug.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'Aug. Worksheet'!B76</f>
        <v>Mutual Funds (Click to edit)</v>
      </c>
      <c r="B31" s="91"/>
      <c r="C31" s="91"/>
      <c r="D31" s="91">
        <f>'Aug. Worksheet'!C76</f>
        <v>0</v>
      </c>
      <c r="E31" s="109">
        <f t="shared" si="0"/>
        <v>0</v>
      </c>
      <c r="F31" s="92"/>
    </row>
    <row r="32" spans="1:6" ht="15.6" x14ac:dyDescent="0.3">
      <c r="A32" s="174" t="str">
        <f>'Aug. Worksheet'!B77</f>
        <v>Stocks</v>
      </c>
      <c r="B32" s="91"/>
      <c r="C32" s="91"/>
      <c r="D32" s="91">
        <f>'Aug. Worksheet'!C77</f>
        <v>0</v>
      </c>
      <c r="E32" s="109">
        <f t="shared" si="0"/>
        <v>0</v>
      </c>
      <c r="F32" s="92"/>
    </row>
    <row r="33" spans="1:6" ht="15.6" x14ac:dyDescent="0.3">
      <c r="A33" s="174" t="str">
        <f>'Aug. Worksheet'!B78</f>
        <v>Bonds</v>
      </c>
      <c r="B33" s="91"/>
      <c r="C33" s="91"/>
      <c r="D33" s="91">
        <f>'Aug. Worksheet'!C78</f>
        <v>0</v>
      </c>
      <c r="E33" s="109">
        <f t="shared" si="0"/>
        <v>0</v>
      </c>
      <c r="F33" s="92"/>
    </row>
    <row r="34" spans="1:6" ht="15.6" x14ac:dyDescent="0.3">
      <c r="A34" s="174" t="str">
        <f>'Aug. Worksheet'!B79</f>
        <v>College Funds</v>
      </c>
      <c r="B34" s="91"/>
      <c r="C34" s="91"/>
      <c r="D34" s="91">
        <f>'Aug. Worksheet'!C79</f>
        <v>0</v>
      </c>
      <c r="E34" s="109">
        <f t="shared" si="0"/>
        <v>0</v>
      </c>
      <c r="F34" s="92"/>
    </row>
    <row r="35" spans="1:6" ht="15.6" x14ac:dyDescent="0.3">
      <c r="A35" s="174" t="str">
        <f>'Aug. Worksheet'!B80</f>
        <v>Other Savings</v>
      </c>
      <c r="B35" s="91"/>
      <c r="C35" s="91"/>
      <c r="D35" s="91">
        <f>'Aug. Worksheet'!C80</f>
        <v>0</v>
      </c>
      <c r="E35" s="109">
        <f t="shared" si="0"/>
        <v>0</v>
      </c>
      <c r="F35" s="92"/>
    </row>
    <row r="36" spans="1:6" ht="15.6" x14ac:dyDescent="0.3">
      <c r="A36" s="174" t="str">
        <f>'Aug. Worksheet'!B81</f>
        <v>-</v>
      </c>
      <c r="B36" s="91"/>
      <c r="C36" s="91"/>
      <c r="D36" s="91">
        <f>'Aug. Worksheet'!C81</f>
        <v>0</v>
      </c>
      <c r="E36" s="109">
        <f t="shared" si="0"/>
        <v>0</v>
      </c>
      <c r="F36" s="92"/>
    </row>
    <row r="37" spans="1:6" ht="15.6" x14ac:dyDescent="0.3">
      <c r="A37" s="174" t="str">
        <f>'Aug. Worksheet'!B82</f>
        <v>-</v>
      </c>
      <c r="B37" s="91"/>
      <c r="C37" s="91"/>
      <c r="D37" s="91">
        <f>'Aug. Worksheet'!C82</f>
        <v>0</v>
      </c>
      <c r="E37" s="109">
        <f t="shared" si="0"/>
        <v>0</v>
      </c>
      <c r="F37" s="92"/>
    </row>
    <row r="38" spans="1:6" ht="15.6" x14ac:dyDescent="0.3">
      <c r="A38" s="98" t="str">
        <f>'Aug. Worksheet'!B215</f>
        <v>Small Cash Purchases</v>
      </c>
      <c r="B38" s="91"/>
      <c r="C38" s="91">
        <f>'Aug. Worksheet'!C215</f>
        <v>0</v>
      </c>
      <c r="D38" s="91">
        <f>'Aug. Worksheet'!C215</f>
        <v>0</v>
      </c>
      <c r="E38" s="109"/>
      <c r="F38" s="92"/>
    </row>
    <row r="39" spans="1:6" ht="15.6" x14ac:dyDescent="0.3">
      <c r="A39" s="98" t="str">
        <f>'Aug. Worksheet'!B216</f>
        <v>Housing</v>
      </c>
      <c r="B39" s="91"/>
      <c r="C39" s="91">
        <f>'Aug. Worksheet'!C216</f>
        <v>0</v>
      </c>
      <c r="D39" s="91">
        <f>'Aug. Worksheet'!C216</f>
        <v>0</v>
      </c>
      <c r="E39" s="109"/>
      <c r="F39" s="92"/>
    </row>
    <row r="40" spans="1:6" ht="15.6" x14ac:dyDescent="0.3">
      <c r="A40" s="98" t="str">
        <f>'Aug. Worksheet'!B217</f>
        <v>Transportation</v>
      </c>
      <c r="B40" s="91"/>
      <c r="C40" s="91">
        <f>'Aug. Worksheet'!C217</f>
        <v>0</v>
      </c>
      <c r="D40" s="91">
        <f>'Aug. Worksheet'!C217</f>
        <v>0</v>
      </c>
      <c r="E40" s="109"/>
      <c r="F40" s="92"/>
    </row>
    <row r="41" spans="1:6" ht="15.6" x14ac:dyDescent="0.3">
      <c r="A41" s="98" t="str">
        <f>'Aug. Worksheet'!B218</f>
        <v>Insurance</v>
      </c>
      <c r="B41" s="91"/>
      <c r="C41" s="91">
        <f>'Aug. Worksheet'!C218</f>
        <v>0</v>
      </c>
      <c r="D41" s="91">
        <f>'Aug.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'Aug. Worksheet'!C219</f>
        <v>0</v>
      </c>
      <c r="D42" s="91">
        <f>'Aug. Worksheet'!C219</f>
        <v>0</v>
      </c>
      <c r="E42" s="109"/>
      <c r="F42" s="92"/>
    </row>
    <row r="43" spans="1:6" ht="15.6" x14ac:dyDescent="0.3">
      <c r="A43" s="98" t="str">
        <f>'Aug. Worksheet'!B220</f>
        <v>Personal &amp; Entertainment (Fixed)</v>
      </c>
      <c r="B43" s="91"/>
      <c r="C43" s="91">
        <f>'Aug. Worksheet'!C220</f>
        <v>0</v>
      </c>
      <c r="D43" s="91">
        <f>'Aug. Worksheet'!C220</f>
        <v>0</v>
      </c>
      <c r="E43" s="109"/>
      <c r="F43" s="92"/>
    </row>
    <row r="44" spans="1:6" ht="15.6" x14ac:dyDescent="0.3">
      <c r="A44" s="98" t="str">
        <f>'Aug. Worksheet'!B221</f>
        <v>Business, Medical &amp; Legal</v>
      </c>
      <c r="B44" s="91"/>
      <c r="C44" s="91">
        <f>'Aug. Worksheet'!C221</f>
        <v>0</v>
      </c>
      <c r="D44" s="91">
        <f>'Aug.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'Aug. Worksheet'!B240</f>
        <v>401k / IRA / Retirement</v>
      </c>
      <c r="F51" s="115">
        <f>'Aug. Worksheet'!C240</f>
        <v>0</v>
      </c>
    </row>
    <row r="52" spans="2:6" ht="15.6" customHeight="1" x14ac:dyDescent="0.3">
      <c r="B52" s="116"/>
      <c r="C52" s="114" t="str">
        <f>'Aug. Worksheet'!B239</f>
        <v>Emergency Savings</v>
      </c>
      <c r="D52" s="167">
        <f>'Aug. Worksheet'!C239</f>
        <v>0</v>
      </c>
      <c r="E52" s="114" t="str">
        <f>'Aug. Worksheet'!B241</f>
        <v>Mutual Funds</v>
      </c>
      <c r="F52" s="115">
        <f>'Aug.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'Aug. Worksheet'!B242</f>
        <v>Stocks</v>
      </c>
      <c r="F53" s="115">
        <f>'Aug.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'Aug. Worksheet'!B243</f>
        <v>Bonds</v>
      </c>
      <c r="F54" s="115">
        <f>'Aug. Worksheet'!C243</f>
        <v>0</v>
      </c>
    </row>
    <row r="55" spans="2:6" ht="15.6" customHeight="1" x14ac:dyDescent="0.3">
      <c r="B55" s="200" t="s">
        <v>17</v>
      </c>
      <c r="C55" s="201"/>
      <c r="D55" s="118">
        <f>E46+'July Money Tracker'!D55</f>
        <v>0</v>
      </c>
      <c r="E55" s="114" t="str">
        <f>'Aug. Worksheet'!B244</f>
        <v>College Funds</v>
      </c>
      <c r="F55" s="115">
        <f>'Aug. Worksheet'!C244</f>
        <v>0</v>
      </c>
    </row>
    <row r="56" spans="2:6" ht="15.6" customHeight="1" x14ac:dyDescent="0.3">
      <c r="B56" s="207" t="s">
        <v>4</v>
      </c>
      <c r="C56" s="208"/>
      <c r="D56" s="119">
        <f>D26+'July Money Tracker'!D56</f>
        <v>0</v>
      </c>
      <c r="E56" s="114" t="str">
        <f>'Aug. Worksheet'!B245</f>
        <v>Other Savings</v>
      </c>
      <c r="F56" s="115">
        <f>'Aug.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'Aug. Worksheet'!E251+'Aug.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SUM('Aug.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F36D-315A-470B-A6C7-1BF397BE173D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'Sept. Worksheet'!B35</f>
        <v>Mortgage</v>
      </c>
      <c r="C193" s="52">
        <f>'Sept. Worksheet'!F35</f>
        <v>0</v>
      </c>
      <c r="H193" s="43"/>
    </row>
    <row r="194" spans="1:8" s="40" customFormat="1" ht="15.6" x14ac:dyDescent="0.3">
      <c r="A194" s="40">
        <v>2</v>
      </c>
      <c r="B194" s="13" t="str">
        <f>'Sept. Worksheet'!B36</f>
        <v>Car Loan</v>
      </c>
      <c r="C194" s="53">
        <f>'Sept. Worksheet'!F36</f>
        <v>0</v>
      </c>
      <c r="H194" s="45"/>
    </row>
    <row r="195" spans="1:8" s="40" customFormat="1" ht="15.6" x14ac:dyDescent="0.3">
      <c r="A195" s="40">
        <v>3</v>
      </c>
      <c r="B195" s="13" t="str">
        <f>'Sept. Worksheet'!B37</f>
        <v>Car Loan</v>
      </c>
      <c r="C195" s="53">
        <f>'Sept. Worksheet'!F37</f>
        <v>0</v>
      </c>
      <c r="H195" s="45"/>
    </row>
    <row r="196" spans="1:8" s="40" customFormat="1" ht="15.6" x14ac:dyDescent="0.3">
      <c r="A196" s="40">
        <v>4</v>
      </c>
      <c r="B196" s="13" t="str">
        <f>'Sept. Worksheet'!B38</f>
        <v>Credit Card (Click to edit)</v>
      </c>
      <c r="C196" s="53">
        <f>'Sept. Worksheet'!F38</f>
        <v>0</v>
      </c>
      <c r="H196" s="45"/>
    </row>
    <row r="197" spans="1:8" s="40" customFormat="1" ht="15.6" x14ac:dyDescent="0.3">
      <c r="A197" s="40">
        <v>5</v>
      </c>
      <c r="B197" s="13" t="str">
        <f>'Sept. Worksheet'!B39</f>
        <v>Credit Card</v>
      </c>
      <c r="C197" s="53">
        <f>'Sept. Worksheet'!F39</f>
        <v>0</v>
      </c>
    </row>
    <row r="198" spans="1:8" s="40" customFormat="1" ht="15.6" x14ac:dyDescent="0.3">
      <c r="A198" s="40">
        <v>6</v>
      </c>
      <c r="B198" s="13" t="str">
        <f>'Sept. Worksheet'!B40</f>
        <v>Student Loan</v>
      </c>
      <c r="C198" s="53">
        <f>'Sept. Worksheet'!F40</f>
        <v>0</v>
      </c>
    </row>
    <row r="199" spans="1:8" s="40" customFormat="1" ht="15.6" x14ac:dyDescent="0.3">
      <c r="A199" s="40">
        <v>7</v>
      </c>
      <c r="B199" s="13" t="str">
        <f>'Sept. Worksheet'!B41</f>
        <v>Mom / Dad</v>
      </c>
      <c r="C199" s="53">
        <f>'Sept. Worksheet'!F41</f>
        <v>0</v>
      </c>
    </row>
    <row r="200" spans="1:8" s="40" customFormat="1" ht="15.6" x14ac:dyDescent="0.3">
      <c r="A200" s="40">
        <v>8</v>
      </c>
      <c r="B200" s="13" t="str">
        <f>'Sept. Worksheet'!B42</f>
        <v>Uncle Bob</v>
      </c>
      <c r="C200" s="53">
        <f>'Sept. Worksheet'!F42</f>
        <v>0</v>
      </c>
    </row>
    <row r="201" spans="1:8" s="40" customFormat="1" ht="15.6" x14ac:dyDescent="0.3">
      <c r="A201" s="40">
        <v>9</v>
      </c>
      <c r="B201" s="13" t="str">
        <f>'Sept. Worksheet'!B43</f>
        <v>Hospital</v>
      </c>
      <c r="C201" s="53">
        <f>'Sept. Worksheet'!F43</f>
        <v>0</v>
      </c>
    </row>
    <row r="202" spans="1:8" s="40" customFormat="1" ht="15.6" x14ac:dyDescent="0.3">
      <c r="A202" s="40">
        <v>10</v>
      </c>
      <c r="B202" s="13" t="str">
        <f>'Sept. Worksheet'!B44</f>
        <v>Medical / Dental</v>
      </c>
      <c r="C202" s="53">
        <f>'Sept. Worksheet'!F44</f>
        <v>0</v>
      </c>
    </row>
    <row r="203" spans="1:8" s="40" customFormat="1" ht="15.6" x14ac:dyDescent="0.3">
      <c r="A203" s="40">
        <v>11</v>
      </c>
      <c r="B203" s="13" t="str">
        <f>'Sept. Worksheet'!B45</f>
        <v>Other</v>
      </c>
      <c r="C203" s="53">
        <f>'Sept. Worksheet'!F45</f>
        <v>0</v>
      </c>
    </row>
    <row r="204" spans="1:8" s="40" customFormat="1" ht="15.6" x14ac:dyDescent="0.3">
      <c r="A204" s="40">
        <v>12</v>
      </c>
      <c r="B204" s="13" t="str">
        <f>'Sept. Worksheet'!B46</f>
        <v>-</v>
      </c>
      <c r="C204" s="53">
        <f>'Sept. Worksheet'!F46</f>
        <v>0</v>
      </c>
    </row>
    <row r="205" spans="1:8" s="40" customFormat="1" ht="15.6" x14ac:dyDescent="0.3">
      <c r="A205" s="40">
        <v>13</v>
      </c>
      <c r="B205" s="13" t="str">
        <f>'Sept. Worksheet'!B47</f>
        <v>-</v>
      </c>
      <c r="C205" s="53">
        <f>'Sept. Worksheet'!F47</f>
        <v>0</v>
      </c>
    </row>
    <row r="206" spans="1:8" s="40" customFormat="1" ht="15.6" x14ac:dyDescent="0.3">
      <c r="A206" s="40">
        <v>14</v>
      </c>
      <c r="B206" s="13" t="str">
        <f>'Sept. Worksheet'!B48</f>
        <v>-</v>
      </c>
      <c r="C206" s="53">
        <f>'Sept. Worksheet'!F48</f>
        <v>0</v>
      </c>
    </row>
    <row r="207" spans="1:8" s="40" customFormat="1" ht="15.6" x14ac:dyDescent="0.3">
      <c r="A207" s="40">
        <v>15</v>
      </c>
      <c r="B207" s="51" t="str">
        <f>'Sept. Worksheet'!B49</f>
        <v>-</v>
      </c>
      <c r="C207" s="54">
        <f>'Sept.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'Sept.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438C-CE9F-454D-A116-5CF07808964C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'Sept. Worksheet'!C6</f>
        <v>0</v>
      </c>
    </row>
    <row r="11" spans="1:13" ht="15.6" x14ac:dyDescent="0.3">
      <c r="A11" s="173" t="str">
        <f>'Sept. Worksheet'!B35</f>
        <v>Mortgage</v>
      </c>
      <c r="B11" s="88">
        <f>'Sept. Worksheet'!C35</f>
        <v>0</v>
      </c>
      <c r="C11" s="88">
        <f>'Sept. Worksheet'!E35</f>
        <v>0</v>
      </c>
      <c r="D11" s="169" t="s">
        <v>178</v>
      </c>
      <c r="E11" s="89"/>
      <c r="F11" s="108">
        <f>'Sept. Worksheet'!C7</f>
        <v>0</v>
      </c>
    </row>
    <row r="12" spans="1:13" ht="15.6" x14ac:dyDescent="0.3">
      <c r="A12" s="173" t="str">
        <f>'Sept. Worksheet'!B36</f>
        <v>Car Loan</v>
      </c>
      <c r="B12" s="88">
        <f>'Sept. Worksheet'!C36</f>
        <v>0</v>
      </c>
      <c r="C12" s="88">
        <f>'Sept. Worksheet'!E36</f>
        <v>0</v>
      </c>
      <c r="D12" s="169" t="s">
        <v>179</v>
      </c>
      <c r="E12" s="90"/>
      <c r="F12" s="108">
        <f>'Sept. Worksheet'!C8</f>
        <v>0</v>
      </c>
    </row>
    <row r="13" spans="1:13" ht="15.6" x14ac:dyDescent="0.3">
      <c r="A13" s="173" t="str">
        <f>'Sept. Worksheet'!B37</f>
        <v>Car Loan</v>
      </c>
      <c r="B13" s="88">
        <f>'Sept. Worksheet'!C37</f>
        <v>0</v>
      </c>
      <c r="C13" s="88">
        <f>'Sept. Worksheet'!E37</f>
        <v>0</v>
      </c>
      <c r="D13" s="169" t="s">
        <v>179</v>
      </c>
      <c r="E13" s="90"/>
      <c r="F13" s="108">
        <f>'Sept. Worksheet'!C9</f>
        <v>0</v>
      </c>
    </row>
    <row r="14" spans="1:13" ht="15.6" x14ac:dyDescent="0.3">
      <c r="A14" s="173" t="str">
        <f>'Sept. Worksheet'!B38</f>
        <v>Credit Card (Click to edit)</v>
      </c>
      <c r="B14" s="88">
        <f>'Sept. Worksheet'!C38</f>
        <v>0</v>
      </c>
      <c r="C14" s="88">
        <f>'Sept. Worksheet'!E38</f>
        <v>0</v>
      </c>
      <c r="D14" s="88">
        <f>'Sept. Worksheet'!F38</f>
        <v>0</v>
      </c>
      <c r="E14" s="90"/>
      <c r="F14" s="108">
        <f>'Sept. Worksheet'!C10</f>
        <v>0</v>
      </c>
    </row>
    <row r="15" spans="1:13" ht="15.6" x14ac:dyDescent="0.3">
      <c r="A15" s="173" t="str">
        <f>'Sept. Worksheet'!B39</f>
        <v>Credit Card</v>
      </c>
      <c r="B15" s="88">
        <f>'Sept. Worksheet'!C39</f>
        <v>0</v>
      </c>
      <c r="C15" s="88">
        <f>'Sept. Worksheet'!E39</f>
        <v>0</v>
      </c>
      <c r="D15" s="88">
        <f>'Sept. Worksheet'!F39</f>
        <v>0</v>
      </c>
      <c r="E15" s="90"/>
      <c r="F15" s="108">
        <f>'Sept. Worksheet'!C11</f>
        <v>0</v>
      </c>
    </row>
    <row r="16" spans="1:13" ht="15.6" x14ac:dyDescent="0.3">
      <c r="A16" s="173" t="str">
        <f>'Sept. Worksheet'!B40</f>
        <v>Student Loan</v>
      </c>
      <c r="B16" s="88">
        <f>'Sept. Worksheet'!C40</f>
        <v>0</v>
      </c>
      <c r="C16" s="88">
        <f>'Sept. Worksheet'!E40</f>
        <v>0</v>
      </c>
      <c r="D16" s="88">
        <f>'Sept. Worksheet'!F40</f>
        <v>0</v>
      </c>
      <c r="E16" s="90"/>
      <c r="F16" s="108">
        <f>'Sept. Worksheet'!C12</f>
        <v>0</v>
      </c>
    </row>
    <row r="17" spans="1:6" ht="15.6" x14ac:dyDescent="0.3">
      <c r="A17" s="173" t="str">
        <f>'Sept. Worksheet'!B41</f>
        <v>Mom / Dad</v>
      </c>
      <c r="B17" s="88">
        <f>'Sept. Worksheet'!C41</f>
        <v>0</v>
      </c>
      <c r="C17" s="88">
        <f>'Sept. Worksheet'!E41</f>
        <v>0</v>
      </c>
      <c r="D17" s="88">
        <f>'Sept. Worksheet'!F41</f>
        <v>0</v>
      </c>
      <c r="E17" s="90"/>
      <c r="F17" s="108">
        <f>'Sept. Worksheet'!C13</f>
        <v>0</v>
      </c>
    </row>
    <row r="18" spans="1:6" ht="15.6" x14ac:dyDescent="0.3">
      <c r="A18" s="173" t="str">
        <f>'Sept. Worksheet'!B42</f>
        <v>Uncle Bob</v>
      </c>
      <c r="B18" s="88">
        <f>'Sept. Worksheet'!C42</f>
        <v>0</v>
      </c>
      <c r="C18" s="88">
        <f>'Sept. Worksheet'!E42</f>
        <v>0</v>
      </c>
      <c r="D18" s="88">
        <f>'Sept. Worksheet'!F42</f>
        <v>0</v>
      </c>
      <c r="E18" s="90"/>
      <c r="F18" s="108">
        <f>'Sept. Worksheet'!C14</f>
        <v>0</v>
      </c>
    </row>
    <row r="19" spans="1:6" ht="15.6" x14ac:dyDescent="0.3">
      <c r="A19" s="173" t="str">
        <f>'Sept. Worksheet'!B43</f>
        <v>Hospital</v>
      </c>
      <c r="B19" s="88">
        <f>'Sept. Worksheet'!C43</f>
        <v>0</v>
      </c>
      <c r="C19" s="88">
        <f>'Sept. Worksheet'!E43</f>
        <v>0</v>
      </c>
      <c r="D19" s="88">
        <f>'Sept. Worksheet'!F43</f>
        <v>0</v>
      </c>
      <c r="E19" s="90"/>
      <c r="F19" s="108">
        <f>'Sept. Worksheet'!C15</f>
        <v>0</v>
      </c>
    </row>
    <row r="20" spans="1:6" ht="15.6" x14ac:dyDescent="0.3">
      <c r="A20" s="173" t="str">
        <f>'Sept. Worksheet'!B44</f>
        <v>Medical / Dental</v>
      </c>
      <c r="B20" s="88">
        <f>'Sept. Worksheet'!C44</f>
        <v>0</v>
      </c>
      <c r="C20" s="88">
        <f>'Sept. Worksheet'!E44</f>
        <v>0</v>
      </c>
      <c r="D20" s="88">
        <f>'Sept. Worksheet'!F44</f>
        <v>0</v>
      </c>
      <c r="E20" s="90"/>
      <c r="F20" s="108">
        <f>'Sept. Worksheet'!C16</f>
        <v>0</v>
      </c>
    </row>
    <row r="21" spans="1:6" ht="15.6" x14ac:dyDescent="0.3">
      <c r="A21" s="173" t="str">
        <f>'Sept. Worksheet'!B45</f>
        <v>Other</v>
      </c>
      <c r="B21" s="88">
        <f>'Sept. Worksheet'!C45</f>
        <v>0</v>
      </c>
      <c r="C21" s="88">
        <f>'Sept. Worksheet'!E45</f>
        <v>0</v>
      </c>
      <c r="D21" s="88">
        <f>'Sept. Worksheet'!F45</f>
        <v>0</v>
      </c>
      <c r="E21" s="90"/>
      <c r="F21" s="108">
        <f>'Sept. Worksheet'!C17</f>
        <v>0</v>
      </c>
    </row>
    <row r="22" spans="1:6" ht="15.6" x14ac:dyDescent="0.3">
      <c r="A22" s="173" t="str">
        <f>'Sept. Worksheet'!B46</f>
        <v>-</v>
      </c>
      <c r="B22" s="88">
        <f>'Sept. Worksheet'!C46</f>
        <v>0</v>
      </c>
      <c r="C22" s="88">
        <f>'Sept. Worksheet'!E46</f>
        <v>0</v>
      </c>
      <c r="D22" s="88">
        <f>'Sept. Worksheet'!F46</f>
        <v>0</v>
      </c>
      <c r="E22" s="90"/>
      <c r="F22" s="108">
        <f>'Sept. Worksheet'!C18</f>
        <v>0</v>
      </c>
    </row>
    <row r="23" spans="1:6" ht="15.6" x14ac:dyDescent="0.3">
      <c r="A23" s="173" t="str">
        <f>'Sept. Worksheet'!B47</f>
        <v>-</v>
      </c>
      <c r="B23" s="88">
        <f>'Sept. Worksheet'!C47</f>
        <v>0</v>
      </c>
      <c r="C23" s="88">
        <f>'Sept. Worksheet'!E47</f>
        <v>0</v>
      </c>
      <c r="D23" s="88">
        <f>'Sept. Worksheet'!F47</f>
        <v>0</v>
      </c>
      <c r="E23" s="90"/>
      <c r="F23" s="108">
        <f>'Sept. Worksheet'!C19</f>
        <v>0</v>
      </c>
    </row>
    <row r="24" spans="1:6" ht="15.6" x14ac:dyDescent="0.3">
      <c r="A24" s="173" t="str">
        <f>'Sept. Worksheet'!B48</f>
        <v>-</v>
      </c>
      <c r="B24" s="88">
        <f>'Sept. Worksheet'!C48</f>
        <v>0</v>
      </c>
      <c r="C24" s="88">
        <f>'Sept. Worksheet'!E48</f>
        <v>0</v>
      </c>
      <c r="D24" s="88">
        <f>'Sept. Worksheet'!F48</f>
        <v>0</v>
      </c>
      <c r="E24" s="90"/>
      <c r="F24" s="108">
        <f>'Sept. Worksheet'!C20</f>
        <v>0</v>
      </c>
    </row>
    <row r="25" spans="1:6" ht="15.6" x14ac:dyDescent="0.3">
      <c r="A25" s="173" t="str">
        <f>'Sept. Worksheet'!B49</f>
        <v>-</v>
      </c>
      <c r="B25" s="88">
        <f>'Sept. Worksheet'!C49</f>
        <v>0</v>
      </c>
      <c r="C25" s="88">
        <f>'Sept. Worksheet'!E49</f>
        <v>0</v>
      </c>
      <c r="D25" s="88">
        <f>'Sept. Worksheet'!F49</f>
        <v>0</v>
      </c>
      <c r="E25" s="90"/>
      <c r="F25" s="108">
        <f>'Sept. Worksheet'!C21</f>
        <v>0</v>
      </c>
    </row>
    <row r="26" spans="1:6" ht="15.6" x14ac:dyDescent="0.3">
      <c r="A26" s="98" t="str">
        <f>'Sept. Worksheet'!B213</f>
        <v>Giving</v>
      </c>
      <c r="B26" s="91"/>
      <c r="C26" s="91"/>
      <c r="D26" s="91">
        <f>'Sept. Worksheet'!C213</f>
        <v>0</v>
      </c>
      <c r="E26" s="109"/>
      <c r="F26" s="108">
        <f>'Sept.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'Sept. Worksheet'!C23</f>
        <v>0</v>
      </c>
    </row>
    <row r="28" spans="1:6" ht="15.6" x14ac:dyDescent="0.3">
      <c r="A28" s="174" t="str">
        <f>'Sept. Worksheet'!B73</f>
        <v>Emergency Savings</v>
      </c>
      <c r="B28" s="91"/>
      <c r="C28" s="91"/>
      <c r="D28" s="91">
        <f>'Sept. Worksheet'!C73</f>
        <v>0</v>
      </c>
      <c r="E28" s="109">
        <f>D28</f>
        <v>0</v>
      </c>
      <c r="F28" s="108">
        <f>'Sept. Worksheet'!C24</f>
        <v>0</v>
      </c>
    </row>
    <row r="29" spans="1:6" ht="15.6" x14ac:dyDescent="0.3">
      <c r="A29" s="174" t="str">
        <f>'Sept. Worksheet'!B74</f>
        <v>401k / IRA (pre-tax contribution)</v>
      </c>
      <c r="B29" s="91"/>
      <c r="C29" s="91"/>
      <c r="D29" s="91"/>
      <c r="E29" s="109">
        <f>'Sept. Worksheet'!C74</f>
        <v>0</v>
      </c>
      <c r="F29" s="108">
        <f>'Sept. Worksheet'!C25</f>
        <v>0</v>
      </c>
    </row>
    <row r="30" spans="1:6" ht="15.6" x14ac:dyDescent="0.3">
      <c r="A30" s="174" t="str">
        <f>'Sept. Worksheet'!B75</f>
        <v>401k / IRA (after-tax contribution)</v>
      </c>
      <c r="B30" s="91"/>
      <c r="C30" s="91"/>
      <c r="D30" s="91">
        <f>'Sept.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'Sept. Worksheet'!B76</f>
        <v>Mutual Funds (Click to edit)</v>
      </c>
      <c r="B31" s="91"/>
      <c r="C31" s="91"/>
      <c r="D31" s="91">
        <f>'Sept. Worksheet'!C76</f>
        <v>0</v>
      </c>
      <c r="E31" s="109">
        <f t="shared" si="0"/>
        <v>0</v>
      </c>
      <c r="F31" s="92"/>
    </row>
    <row r="32" spans="1:6" ht="15.6" x14ac:dyDescent="0.3">
      <c r="A32" s="174" t="str">
        <f>'Sept. Worksheet'!B77</f>
        <v>Stocks</v>
      </c>
      <c r="B32" s="91"/>
      <c r="C32" s="91"/>
      <c r="D32" s="91">
        <f>'Sept. Worksheet'!C77</f>
        <v>0</v>
      </c>
      <c r="E32" s="109">
        <f t="shared" si="0"/>
        <v>0</v>
      </c>
      <c r="F32" s="92"/>
    </row>
    <row r="33" spans="1:6" ht="15.6" x14ac:dyDescent="0.3">
      <c r="A33" s="174" t="str">
        <f>'Sept. Worksheet'!B78</f>
        <v>Bonds</v>
      </c>
      <c r="B33" s="91"/>
      <c r="C33" s="91"/>
      <c r="D33" s="91">
        <f>'Sept. Worksheet'!C78</f>
        <v>0</v>
      </c>
      <c r="E33" s="109">
        <f t="shared" si="0"/>
        <v>0</v>
      </c>
      <c r="F33" s="92"/>
    </row>
    <row r="34" spans="1:6" ht="15.6" x14ac:dyDescent="0.3">
      <c r="A34" s="174" t="str">
        <f>'Sept. Worksheet'!B79</f>
        <v>College Funds</v>
      </c>
      <c r="B34" s="91"/>
      <c r="C34" s="91"/>
      <c r="D34" s="91">
        <f>'Sept. Worksheet'!C79</f>
        <v>0</v>
      </c>
      <c r="E34" s="109">
        <f t="shared" si="0"/>
        <v>0</v>
      </c>
      <c r="F34" s="92"/>
    </row>
    <row r="35" spans="1:6" ht="15.6" x14ac:dyDescent="0.3">
      <c r="A35" s="174" t="str">
        <f>'Sept. Worksheet'!B80</f>
        <v>Other Savings</v>
      </c>
      <c r="B35" s="91"/>
      <c r="C35" s="91"/>
      <c r="D35" s="91">
        <f>'Sept. Worksheet'!C80</f>
        <v>0</v>
      </c>
      <c r="E35" s="109">
        <f t="shared" si="0"/>
        <v>0</v>
      </c>
      <c r="F35" s="92"/>
    </row>
    <row r="36" spans="1:6" ht="15.6" x14ac:dyDescent="0.3">
      <c r="A36" s="174" t="str">
        <f>'Sept. Worksheet'!B81</f>
        <v>-</v>
      </c>
      <c r="B36" s="91"/>
      <c r="C36" s="91"/>
      <c r="D36" s="91">
        <f>'Sept. Worksheet'!C81</f>
        <v>0</v>
      </c>
      <c r="E36" s="109">
        <f t="shared" si="0"/>
        <v>0</v>
      </c>
      <c r="F36" s="92"/>
    </row>
    <row r="37" spans="1:6" ht="15.6" x14ac:dyDescent="0.3">
      <c r="A37" s="174" t="str">
        <f>'Sept. Worksheet'!B82</f>
        <v>-</v>
      </c>
      <c r="B37" s="91"/>
      <c r="C37" s="91"/>
      <c r="D37" s="91">
        <f>'Sept. Worksheet'!C82</f>
        <v>0</v>
      </c>
      <c r="E37" s="109">
        <f t="shared" si="0"/>
        <v>0</v>
      </c>
      <c r="F37" s="92"/>
    </row>
    <row r="38" spans="1:6" ht="15.6" x14ac:dyDescent="0.3">
      <c r="A38" s="98" t="str">
        <f>'Sept. Worksheet'!B215</f>
        <v>Small Cash Purchases</v>
      </c>
      <c r="B38" s="91"/>
      <c r="C38" s="91">
        <f>'Sept. Worksheet'!C215</f>
        <v>0</v>
      </c>
      <c r="D38" s="91">
        <f>'Sept. Worksheet'!C215</f>
        <v>0</v>
      </c>
      <c r="E38" s="109"/>
      <c r="F38" s="92"/>
    </row>
    <row r="39" spans="1:6" ht="15.6" x14ac:dyDescent="0.3">
      <c r="A39" s="98" t="str">
        <f>'Sept. Worksheet'!B216</f>
        <v>Housing</v>
      </c>
      <c r="B39" s="91"/>
      <c r="C39" s="91">
        <f>'Sept. Worksheet'!C216</f>
        <v>0</v>
      </c>
      <c r="D39" s="91">
        <f>'Sept. Worksheet'!C216</f>
        <v>0</v>
      </c>
      <c r="E39" s="109"/>
      <c r="F39" s="92"/>
    </row>
    <row r="40" spans="1:6" ht="15.6" x14ac:dyDescent="0.3">
      <c r="A40" s="98" t="str">
        <f>'Sept. Worksheet'!B217</f>
        <v>Transportation</v>
      </c>
      <c r="B40" s="91"/>
      <c r="C40" s="91">
        <f>'Sept. Worksheet'!C217</f>
        <v>0</v>
      </c>
      <c r="D40" s="91">
        <f>'Sept. Worksheet'!C217</f>
        <v>0</v>
      </c>
      <c r="E40" s="109"/>
      <c r="F40" s="92"/>
    </row>
    <row r="41" spans="1:6" ht="15.6" x14ac:dyDescent="0.3">
      <c r="A41" s="98" t="str">
        <f>'Sept. Worksheet'!B218</f>
        <v>Insurance</v>
      </c>
      <c r="B41" s="91"/>
      <c r="C41" s="91">
        <f>'Sept. Worksheet'!C218</f>
        <v>0</v>
      </c>
      <c r="D41" s="91">
        <f>'Sept.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'Sept. Worksheet'!C219</f>
        <v>0</v>
      </c>
      <c r="D42" s="91">
        <f>'Sept. Worksheet'!C219</f>
        <v>0</v>
      </c>
      <c r="E42" s="109"/>
      <c r="F42" s="92"/>
    </row>
    <row r="43" spans="1:6" ht="15.6" x14ac:dyDescent="0.3">
      <c r="A43" s="98" t="str">
        <f>'Sept. Worksheet'!B220</f>
        <v>Personal &amp; Entertainment (Fixed)</v>
      </c>
      <c r="B43" s="91"/>
      <c r="C43" s="91">
        <f>'Sept. Worksheet'!C220</f>
        <v>0</v>
      </c>
      <c r="D43" s="91">
        <f>'Sept. Worksheet'!C220</f>
        <v>0</v>
      </c>
      <c r="E43" s="109"/>
      <c r="F43" s="92"/>
    </row>
    <row r="44" spans="1:6" ht="15.6" x14ac:dyDescent="0.3">
      <c r="A44" s="98" t="str">
        <f>'Sept. Worksheet'!B221</f>
        <v>Business, Medical &amp; Legal</v>
      </c>
      <c r="B44" s="91"/>
      <c r="C44" s="91">
        <f>'Sept. Worksheet'!C221</f>
        <v>0</v>
      </c>
      <c r="D44" s="91">
        <f>'Sept.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'Sept. Worksheet'!B240</f>
        <v>401k / IRA / Retirement</v>
      </c>
      <c r="F51" s="115">
        <f>'Sept. Worksheet'!C240</f>
        <v>0</v>
      </c>
    </row>
    <row r="52" spans="2:6" ht="15.6" customHeight="1" x14ac:dyDescent="0.3">
      <c r="B52" s="116"/>
      <c r="C52" s="114" t="str">
        <f>'Sept. Worksheet'!B239</f>
        <v>Emergency Savings</v>
      </c>
      <c r="D52" s="167">
        <f>'Sept. Worksheet'!C239</f>
        <v>0</v>
      </c>
      <c r="E52" s="114" t="str">
        <f>'Sept. Worksheet'!B241</f>
        <v>Mutual Funds</v>
      </c>
      <c r="F52" s="115">
        <f>'Sept.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'Sept. Worksheet'!B242</f>
        <v>Stocks</v>
      </c>
      <c r="F53" s="115">
        <f>'Sept.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'Sept. Worksheet'!B243</f>
        <v>Bonds</v>
      </c>
      <c r="F54" s="115">
        <f>'Sept. Worksheet'!C243</f>
        <v>0</v>
      </c>
    </row>
    <row r="55" spans="2:6" ht="15.6" customHeight="1" x14ac:dyDescent="0.3">
      <c r="B55" s="200" t="s">
        <v>17</v>
      </c>
      <c r="C55" s="201"/>
      <c r="D55" s="118">
        <f>E46+'Aug. Money Tracker'!D55</f>
        <v>0</v>
      </c>
      <c r="E55" s="114" t="str">
        <f>'Sept. Worksheet'!B244</f>
        <v>College Funds</v>
      </c>
      <c r="F55" s="115">
        <f>'Sept. Worksheet'!C244</f>
        <v>0</v>
      </c>
    </row>
    <row r="56" spans="2:6" ht="15.6" customHeight="1" x14ac:dyDescent="0.3">
      <c r="B56" s="207" t="s">
        <v>4</v>
      </c>
      <c r="C56" s="208"/>
      <c r="D56" s="119">
        <f>D26+'Aug. Money Tracker'!D56</f>
        <v>0</v>
      </c>
      <c r="E56" s="114" t="str">
        <f>'Sept. Worksheet'!B245</f>
        <v>Other Savings</v>
      </c>
      <c r="F56" s="115">
        <f>'Sept.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'Sept. Worksheet'!E251+'Sept.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SUM('Sept.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961C-8319-4BDA-B422-1F157EB300E9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'Oct. Worksheet'!B35</f>
        <v>Mortgage</v>
      </c>
      <c r="C193" s="52">
        <f>'Oct. Worksheet'!F35</f>
        <v>0</v>
      </c>
      <c r="H193" s="43"/>
    </row>
    <row r="194" spans="1:8" s="40" customFormat="1" ht="15.6" x14ac:dyDescent="0.3">
      <c r="A194" s="40">
        <v>2</v>
      </c>
      <c r="B194" s="13" t="str">
        <f>'Oct. Worksheet'!B36</f>
        <v>Car Loan</v>
      </c>
      <c r="C194" s="53">
        <f>'Oct. Worksheet'!F36</f>
        <v>0</v>
      </c>
      <c r="H194" s="45"/>
    </row>
    <row r="195" spans="1:8" s="40" customFormat="1" ht="15.6" x14ac:dyDescent="0.3">
      <c r="A195" s="40">
        <v>3</v>
      </c>
      <c r="B195" s="13" t="str">
        <f>'Oct. Worksheet'!B37</f>
        <v>Car Loan</v>
      </c>
      <c r="C195" s="53">
        <f>'Oct. Worksheet'!F37</f>
        <v>0</v>
      </c>
      <c r="H195" s="45"/>
    </row>
    <row r="196" spans="1:8" s="40" customFormat="1" ht="15.6" x14ac:dyDescent="0.3">
      <c r="A196" s="40">
        <v>4</v>
      </c>
      <c r="B196" s="13" t="str">
        <f>'Oct. Worksheet'!B38</f>
        <v>Credit Card (Click to edit)</v>
      </c>
      <c r="C196" s="53">
        <f>'Oct. Worksheet'!F38</f>
        <v>0</v>
      </c>
      <c r="H196" s="45"/>
    </row>
    <row r="197" spans="1:8" s="40" customFormat="1" ht="15.6" x14ac:dyDescent="0.3">
      <c r="A197" s="40">
        <v>5</v>
      </c>
      <c r="B197" s="13" t="str">
        <f>'Oct. Worksheet'!B39</f>
        <v>Credit Card</v>
      </c>
      <c r="C197" s="53">
        <f>'Oct. Worksheet'!F39</f>
        <v>0</v>
      </c>
    </row>
    <row r="198" spans="1:8" s="40" customFormat="1" ht="15.6" x14ac:dyDescent="0.3">
      <c r="A198" s="40">
        <v>6</v>
      </c>
      <c r="B198" s="13" t="str">
        <f>'Oct. Worksheet'!B40</f>
        <v>Student Loan</v>
      </c>
      <c r="C198" s="53">
        <f>'Oct. Worksheet'!F40</f>
        <v>0</v>
      </c>
    </row>
    <row r="199" spans="1:8" s="40" customFormat="1" ht="15.6" x14ac:dyDescent="0.3">
      <c r="A199" s="40">
        <v>7</v>
      </c>
      <c r="B199" s="13" t="str">
        <f>'Oct. Worksheet'!B41</f>
        <v>Mom / Dad</v>
      </c>
      <c r="C199" s="53">
        <f>'Oct. Worksheet'!F41</f>
        <v>0</v>
      </c>
    </row>
    <row r="200" spans="1:8" s="40" customFormat="1" ht="15.6" x14ac:dyDescent="0.3">
      <c r="A200" s="40">
        <v>8</v>
      </c>
      <c r="B200" s="13" t="str">
        <f>'Oct. Worksheet'!B42</f>
        <v>Uncle Bob</v>
      </c>
      <c r="C200" s="53">
        <f>'Oct. Worksheet'!F42</f>
        <v>0</v>
      </c>
    </row>
    <row r="201" spans="1:8" s="40" customFormat="1" ht="15.6" x14ac:dyDescent="0.3">
      <c r="A201" s="40">
        <v>9</v>
      </c>
      <c r="B201" s="13" t="str">
        <f>'Oct. Worksheet'!B43</f>
        <v>Hospital</v>
      </c>
      <c r="C201" s="53">
        <f>'Oct. Worksheet'!F43</f>
        <v>0</v>
      </c>
    </row>
    <row r="202" spans="1:8" s="40" customFormat="1" ht="15.6" x14ac:dyDescent="0.3">
      <c r="A202" s="40">
        <v>10</v>
      </c>
      <c r="B202" s="13" t="str">
        <f>'Oct. Worksheet'!B44</f>
        <v>Medical / Dental</v>
      </c>
      <c r="C202" s="53">
        <f>'Oct. Worksheet'!F44</f>
        <v>0</v>
      </c>
    </row>
    <row r="203" spans="1:8" s="40" customFormat="1" ht="15.6" x14ac:dyDescent="0.3">
      <c r="A203" s="40">
        <v>11</v>
      </c>
      <c r="B203" s="13" t="str">
        <f>'Oct. Worksheet'!B45</f>
        <v>Other</v>
      </c>
      <c r="C203" s="53">
        <f>'Oct. Worksheet'!F45</f>
        <v>0</v>
      </c>
    </row>
    <row r="204" spans="1:8" s="40" customFormat="1" ht="15.6" x14ac:dyDescent="0.3">
      <c r="A204" s="40">
        <v>12</v>
      </c>
      <c r="B204" s="13" t="str">
        <f>'Oct. Worksheet'!B46</f>
        <v>-</v>
      </c>
      <c r="C204" s="53">
        <f>'Oct. Worksheet'!F46</f>
        <v>0</v>
      </c>
    </row>
    <row r="205" spans="1:8" s="40" customFormat="1" ht="15.6" x14ac:dyDescent="0.3">
      <c r="A205" s="40">
        <v>13</v>
      </c>
      <c r="B205" s="13" t="str">
        <f>'Oct. Worksheet'!B47</f>
        <v>-</v>
      </c>
      <c r="C205" s="53">
        <f>'Oct. Worksheet'!F47</f>
        <v>0</v>
      </c>
    </row>
    <row r="206" spans="1:8" s="40" customFormat="1" ht="15.6" x14ac:dyDescent="0.3">
      <c r="A206" s="40">
        <v>14</v>
      </c>
      <c r="B206" s="13" t="str">
        <f>'Oct. Worksheet'!B48</f>
        <v>-</v>
      </c>
      <c r="C206" s="53">
        <f>'Oct. Worksheet'!F48</f>
        <v>0</v>
      </c>
    </row>
    <row r="207" spans="1:8" s="40" customFormat="1" ht="15.6" x14ac:dyDescent="0.3">
      <c r="A207" s="40">
        <v>15</v>
      </c>
      <c r="B207" s="51" t="str">
        <f>'Oct. Worksheet'!B49</f>
        <v>-</v>
      </c>
      <c r="C207" s="54">
        <f>'Oct.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'Oct.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99B1-2D78-4F97-9AC5-73001D61B971}">
  <sheetPr>
    <pageSetUpPr fitToPage="1"/>
  </sheetPr>
  <dimension ref="A1:M61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664062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x14ac:dyDescent="0.4">
      <c r="A1" s="194" t="s">
        <v>146</v>
      </c>
      <c r="B1" s="194"/>
      <c r="C1" s="194"/>
      <c r="D1" s="194"/>
      <c r="E1" s="194"/>
      <c r="F1" s="194"/>
    </row>
    <row r="2" spans="1:13" x14ac:dyDescent="0.3">
      <c r="A2" s="195" t="s">
        <v>103</v>
      </c>
      <c r="B2" s="195"/>
      <c r="C2" s="195"/>
      <c r="D2" s="195"/>
      <c r="E2" s="195"/>
      <c r="F2" s="195"/>
    </row>
    <row r="3" spans="1:13" ht="15.6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61" t="s">
        <v>10</v>
      </c>
      <c r="D8" s="61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'Jan. Worksheet'!C6</f>
        <v>0</v>
      </c>
    </row>
    <row r="11" spans="1:13" ht="15.6" x14ac:dyDescent="0.3">
      <c r="A11" s="173" t="str">
        <f>'Jan. Worksheet'!B35</f>
        <v>Mortgage</v>
      </c>
      <c r="B11" s="88">
        <f>'Jan. Worksheet'!C35</f>
        <v>0</v>
      </c>
      <c r="C11" s="88">
        <f>'Jan. Worksheet'!E35</f>
        <v>0</v>
      </c>
      <c r="D11" s="169" t="s">
        <v>178</v>
      </c>
      <c r="E11" s="89"/>
      <c r="F11" s="108">
        <f>'Jan. Worksheet'!C7</f>
        <v>0</v>
      </c>
    </row>
    <row r="12" spans="1:13" ht="15.6" x14ac:dyDescent="0.3">
      <c r="A12" s="173" t="str">
        <f>'Jan. Worksheet'!B36</f>
        <v>Car Loan</v>
      </c>
      <c r="B12" s="88">
        <f>'Jan. Worksheet'!C36</f>
        <v>0</v>
      </c>
      <c r="C12" s="88">
        <f>'Jan. Worksheet'!E36</f>
        <v>0</v>
      </c>
      <c r="D12" s="169" t="s">
        <v>179</v>
      </c>
      <c r="E12" s="90"/>
      <c r="F12" s="108">
        <f>'Jan. Worksheet'!C8</f>
        <v>0</v>
      </c>
    </row>
    <row r="13" spans="1:13" ht="15.6" x14ac:dyDescent="0.3">
      <c r="A13" s="173" t="str">
        <f>'Jan. Worksheet'!B37</f>
        <v>Car Loan</v>
      </c>
      <c r="B13" s="88">
        <f>'Jan. Worksheet'!C37</f>
        <v>0</v>
      </c>
      <c r="C13" s="88">
        <f>'Jan. Worksheet'!E37</f>
        <v>0</v>
      </c>
      <c r="D13" s="169" t="s">
        <v>179</v>
      </c>
      <c r="E13" s="90"/>
      <c r="F13" s="108">
        <f>'Jan. Worksheet'!C9</f>
        <v>0</v>
      </c>
    </row>
    <row r="14" spans="1:13" ht="15.6" x14ac:dyDescent="0.3">
      <c r="A14" s="173" t="str">
        <f>'Jan. Worksheet'!B38</f>
        <v>Credit Card (Click to edit)</v>
      </c>
      <c r="B14" s="88">
        <f>'Jan. Worksheet'!C38</f>
        <v>0</v>
      </c>
      <c r="C14" s="88">
        <f>'Jan. Worksheet'!E38</f>
        <v>0</v>
      </c>
      <c r="D14" s="88">
        <f>'Jan. Worksheet'!F38</f>
        <v>0</v>
      </c>
      <c r="E14" s="90"/>
      <c r="F14" s="108">
        <f>'Jan. Worksheet'!C10</f>
        <v>0</v>
      </c>
    </row>
    <row r="15" spans="1:13" ht="15.6" x14ac:dyDescent="0.3">
      <c r="A15" s="173" t="str">
        <f>'Jan. Worksheet'!B39</f>
        <v>Credit Card</v>
      </c>
      <c r="B15" s="88">
        <f>'Jan. Worksheet'!C39</f>
        <v>0</v>
      </c>
      <c r="C15" s="88">
        <f>'Jan. Worksheet'!E39</f>
        <v>0</v>
      </c>
      <c r="D15" s="88">
        <f>'Jan. Worksheet'!F39</f>
        <v>0</v>
      </c>
      <c r="E15" s="90"/>
      <c r="F15" s="108">
        <f>'Jan. Worksheet'!C11</f>
        <v>0</v>
      </c>
    </row>
    <row r="16" spans="1:13" ht="15.6" x14ac:dyDescent="0.3">
      <c r="A16" s="173" t="str">
        <f>'Jan. Worksheet'!B40</f>
        <v>Student Loan</v>
      </c>
      <c r="B16" s="88">
        <f>'Jan. Worksheet'!C40</f>
        <v>0</v>
      </c>
      <c r="C16" s="88">
        <f>'Jan. Worksheet'!E40</f>
        <v>0</v>
      </c>
      <c r="D16" s="88">
        <f>'Jan. Worksheet'!F40</f>
        <v>0</v>
      </c>
      <c r="E16" s="90"/>
      <c r="F16" s="108">
        <f>'Jan. Worksheet'!C12</f>
        <v>0</v>
      </c>
    </row>
    <row r="17" spans="1:6" ht="15.6" x14ac:dyDescent="0.3">
      <c r="A17" s="173" t="str">
        <f>'Jan. Worksheet'!B41</f>
        <v>Mom / Dad</v>
      </c>
      <c r="B17" s="88">
        <f>'Jan. Worksheet'!C41</f>
        <v>0</v>
      </c>
      <c r="C17" s="88">
        <f>'Jan. Worksheet'!E41</f>
        <v>0</v>
      </c>
      <c r="D17" s="88">
        <f>'Jan. Worksheet'!F41</f>
        <v>0</v>
      </c>
      <c r="E17" s="90"/>
      <c r="F17" s="108">
        <f>'Jan. Worksheet'!C13</f>
        <v>0</v>
      </c>
    </row>
    <row r="18" spans="1:6" ht="15.6" x14ac:dyDescent="0.3">
      <c r="A18" s="173" t="str">
        <f>'Jan. Worksheet'!B42</f>
        <v>Uncle Bob</v>
      </c>
      <c r="B18" s="88">
        <f>'Jan. Worksheet'!C42</f>
        <v>0</v>
      </c>
      <c r="C18" s="88">
        <f>'Jan. Worksheet'!E42</f>
        <v>0</v>
      </c>
      <c r="D18" s="88">
        <f>'Jan. Worksheet'!F42</f>
        <v>0</v>
      </c>
      <c r="E18" s="90"/>
      <c r="F18" s="108">
        <f>'Jan. Worksheet'!C14</f>
        <v>0</v>
      </c>
    </row>
    <row r="19" spans="1:6" ht="15.6" x14ac:dyDescent="0.3">
      <c r="A19" s="173" t="str">
        <f>'Jan. Worksheet'!B43</f>
        <v>Hospital</v>
      </c>
      <c r="B19" s="88">
        <f>'Jan. Worksheet'!C43</f>
        <v>0</v>
      </c>
      <c r="C19" s="88">
        <f>'Jan. Worksheet'!E43</f>
        <v>0</v>
      </c>
      <c r="D19" s="88">
        <f>'Jan. Worksheet'!F43</f>
        <v>0</v>
      </c>
      <c r="E19" s="90"/>
      <c r="F19" s="108">
        <f>'Jan. Worksheet'!C15</f>
        <v>0</v>
      </c>
    </row>
    <row r="20" spans="1:6" ht="15.6" x14ac:dyDescent="0.3">
      <c r="A20" s="173" t="str">
        <f>'Jan. Worksheet'!B44</f>
        <v>Medical / Dental</v>
      </c>
      <c r="B20" s="88">
        <f>'Jan. Worksheet'!C44</f>
        <v>0</v>
      </c>
      <c r="C20" s="88">
        <f>'Jan. Worksheet'!E44</f>
        <v>0</v>
      </c>
      <c r="D20" s="88">
        <f>'Jan. Worksheet'!F44</f>
        <v>0</v>
      </c>
      <c r="E20" s="90"/>
      <c r="F20" s="108">
        <f>'Jan. Worksheet'!C16</f>
        <v>0</v>
      </c>
    </row>
    <row r="21" spans="1:6" ht="15.6" x14ac:dyDescent="0.3">
      <c r="A21" s="173" t="str">
        <f>'Jan. Worksheet'!B45</f>
        <v>Other</v>
      </c>
      <c r="B21" s="88">
        <f>'Jan. Worksheet'!C45</f>
        <v>0</v>
      </c>
      <c r="C21" s="88">
        <f>'Jan. Worksheet'!E45</f>
        <v>0</v>
      </c>
      <c r="D21" s="88">
        <f>'Jan. Worksheet'!F45</f>
        <v>0</v>
      </c>
      <c r="E21" s="90"/>
      <c r="F21" s="108">
        <f>'Jan. Worksheet'!C17</f>
        <v>0</v>
      </c>
    </row>
    <row r="22" spans="1:6" ht="15.6" x14ac:dyDescent="0.3">
      <c r="A22" s="173" t="str">
        <f>'Jan. Worksheet'!B46</f>
        <v>-</v>
      </c>
      <c r="B22" s="88">
        <f>'Jan. Worksheet'!C46</f>
        <v>0</v>
      </c>
      <c r="C22" s="88">
        <f>'Jan. Worksheet'!E46</f>
        <v>0</v>
      </c>
      <c r="D22" s="88">
        <f>'Jan. Worksheet'!F46</f>
        <v>0</v>
      </c>
      <c r="E22" s="90"/>
      <c r="F22" s="108">
        <f>'Jan. Worksheet'!C18</f>
        <v>0</v>
      </c>
    </row>
    <row r="23" spans="1:6" ht="15.6" x14ac:dyDescent="0.3">
      <c r="A23" s="173" t="str">
        <f>'Jan. Worksheet'!B47</f>
        <v>-</v>
      </c>
      <c r="B23" s="88">
        <f>'Jan. Worksheet'!C47</f>
        <v>0</v>
      </c>
      <c r="C23" s="88">
        <f>'Jan. Worksheet'!E47</f>
        <v>0</v>
      </c>
      <c r="D23" s="88">
        <f>'Jan. Worksheet'!F47</f>
        <v>0</v>
      </c>
      <c r="E23" s="90"/>
      <c r="F23" s="108">
        <f>'Jan. Worksheet'!C19</f>
        <v>0</v>
      </c>
    </row>
    <row r="24" spans="1:6" ht="15.6" x14ac:dyDescent="0.3">
      <c r="A24" s="173" t="str">
        <f>'Jan. Worksheet'!B48</f>
        <v>-</v>
      </c>
      <c r="B24" s="88">
        <f>'Jan. Worksheet'!C48</f>
        <v>0</v>
      </c>
      <c r="C24" s="88">
        <f>'Jan. Worksheet'!E48</f>
        <v>0</v>
      </c>
      <c r="D24" s="88">
        <f>'Jan. Worksheet'!F48</f>
        <v>0</v>
      </c>
      <c r="E24" s="90"/>
      <c r="F24" s="108">
        <f>'Jan. Worksheet'!C20</f>
        <v>0</v>
      </c>
    </row>
    <row r="25" spans="1:6" ht="15.6" x14ac:dyDescent="0.3">
      <c r="A25" s="173" t="str">
        <f>'Jan. Worksheet'!B49</f>
        <v>-</v>
      </c>
      <c r="B25" s="88">
        <f>'Jan. Worksheet'!C49</f>
        <v>0</v>
      </c>
      <c r="C25" s="88">
        <f>'Jan. Worksheet'!E49</f>
        <v>0</v>
      </c>
      <c r="D25" s="88">
        <f>'Jan. Worksheet'!F49</f>
        <v>0</v>
      </c>
      <c r="E25" s="90"/>
      <c r="F25" s="108">
        <f>'Jan. Worksheet'!C21</f>
        <v>0</v>
      </c>
    </row>
    <row r="26" spans="1:6" ht="15.6" x14ac:dyDescent="0.3">
      <c r="A26" s="98" t="str">
        <f>'Jan. Worksheet'!B213</f>
        <v>Giving</v>
      </c>
      <c r="B26" s="91"/>
      <c r="C26" s="91"/>
      <c r="D26" s="91">
        <f>'Jan. Worksheet'!C213</f>
        <v>0</v>
      </c>
      <c r="E26" s="109"/>
      <c r="F26" s="108">
        <f>'Jan.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'Jan. Worksheet'!C23</f>
        <v>0</v>
      </c>
    </row>
    <row r="28" spans="1:6" ht="15.6" x14ac:dyDescent="0.3">
      <c r="A28" s="174" t="str">
        <f>'Jan. Worksheet'!B73</f>
        <v>Emergency Savings</v>
      </c>
      <c r="B28" s="91"/>
      <c r="C28" s="91"/>
      <c r="D28" s="91">
        <f>'Jan. Worksheet'!C73</f>
        <v>0</v>
      </c>
      <c r="E28" s="109">
        <f>D28</f>
        <v>0</v>
      </c>
      <c r="F28" s="108">
        <f>'Jan. Worksheet'!C24</f>
        <v>0</v>
      </c>
    </row>
    <row r="29" spans="1:6" ht="15.6" x14ac:dyDescent="0.3">
      <c r="A29" s="174" t="str">
        <f>'Jan. Worksheet'!B74</f>
        <v>401k / IRA (pre-tax contribution)</v>
      </c>
      <c r="B29" s="91"/>
      <c r="C29" s="91"/>
      <c r="D29" s="91"/>
      <c r="E29" s="109">
        <f>'Jan. Worksheet'!C74</f>
        <v>0</v>
      </c>
      <c r="F29" s="108">
        <f>'Jan. Worksheet'!C25</f>
        <v>0</v>
      </c>
    </row>
    <row r="30" spans="1:6" ht="15.6" x14ac:dyDescent="0.3">
      <c r="A30" s="174" t="str">
        <f>'Jan. Worksheet'!B75</f>
        <v>401k / IRA (after-tax contribution)</v>
      </c>
      <c r="B30" s="91"/>
      <c r="C30" s="91"/>
      <c r="D30" s="91">
        <f>'Jan.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'Jan. Worksheet'!B76</f>
        <v>Mutual Funds (Click to edit)</v>
      </c>
      <c r="B31" s="91"/>
      <c r="C31" s="91"/>
      <c r="D31" s="91">
        <f>'Jan. Worksheet'!C76</f>
        <v>0</v>
      </c>
      <c r="E31" s="109">
        <f t="shared" si="0"/>
        <v>0</v>
      </c>
      <c r="F31" s="92"/>
    </row>
    <row r="32" spans="1:6" ht="15.6" x14ac:dyDescent="0.3">
      <c r="A32" s="174" t="str">
        <f>'Jan. Worksheet'!B77</f>
        <v>Stocks</v>
      </c>
      <c r="B32" s="91"/>
      <c r="C32" s="91"/>
      <c r="D32" s="91">
        <f>'Jan. Worksheet'!C77</f>
        <v>0</v>
      </c>
      <c r="E32" s="109">
        <f t="shared" si="0"/>
        <v>0</v>
      </c>
      <c r="F32" s="92"/>
    </row>
    <row r="33" spans="1:6" ht="15.6" x14ac:dyDescent="0.3">
      <c r="A33" s="174" t="str">
        <f>'Jan. Worksheet'!B78</f>
        <v>Bonds</v>
      </c>
      <c r="B33" s="91"/>
      <c r="C33" s="91"/>
      <c r="D33" s="91">
        <f>'Jan. Worksheet'!C78</f>
        <v>0</v>
      </c>
      <c r="E33" s="109">
        <f t="shared" si="0"/>
        <v>0</v>
      </c>
      <c r="F33" s="92"/>
    </row>
    <row r="34" spans="1:6" ht="15.6" x14ac:dyDescent="0.3">
      <c r="A34" s="174" t="str">
        <f>'Jan. Worksheet'!B79</f>
        <v>College Funds</v>
      </c>
      <c r="B34" s="91"/>
      <c r="C34" s="91"/>
      <c r="D34" s="91">
        <f>'Jan. Worksheet'!C79</f>
        <v>0</v>
      </c>
      <c r="E34" s="109">
        <f t="shared" si="0"/>
        <v>0</v>
      </c>
      <c r="F34" s="92"/>
    </row>
    <row r="35" spans="1:6" ht="15.6" x14ac:dyDescent="0.3">
      <c r="A35" s="174" t="str">
        <f>'Jan. Worksheet'!B80</f>
        <v>Other Savings</v>
      </c>
      <c r="B35" s="91"/>
      <c r="C35" s="91"/>
      <c r="D35" s="91">
        <f>'Jan. Worksheet'!C80</f>
        <v>0</v>
      </c>
      <c r="E35" s="109">
        <f t="shared" si="0"/>
        <v>0</v>
      </c>
      <c r="F35" s="92"/>
    </row>
    <row r="36" spans="1:6" ht="15.6" x14ac:dyDescent="0.3">
      <c r="A36" s="174" t="str">
        <f>'Jan. Worksheet'!B81</f>
        <v>-</v>
      </c>
      <c r="B36" s="91"/>
      <c r="C36" s="91"/>
      <c r="D36" s="91">
        <f>'Jan. Worksheet'!C81</f>
        <v>0</v>
      </c>
      <c r="E36" s="109">
        <f t="shared" si="0"/>
        <v>0</v>
      </c>
      <c r="F36" s="92"/>
    </row>
    <row r="37" spans="1:6" ht="15.6" x14ac:dyDescent="0.3">
      <c r="A37" s="174" t="str">
        <f>'Jan. Worksheet'!B82</f>
        <v>-</v>
      </c>
      <c r="B37" s="91"/>
      <c r="C37" s="91"/>
      <c r="D37" s="91">
        <f>'Jan. Worksheet'!C82</f>
        <v>0</v>
      </c>
      <c r="E37" s="109">
        <f t="shared" si="0"/>
        <v>0</v>
      </c>
      <c r="F37" s="92"/>
    </row>
    <row r="38" spans="1:6" ht="15.6" x14ac:dyDescent="0.3">
      <c r="A38" s="98" t="str">
        <f>'Jan. Worksheet'!B215</f>
        <v>Small Cash Purchases</v>
      </c>
      <c r="B38" s="91"/>
      <c r="C38" s="91">
        <f>'Jan. Worksheet'!C215</f>
        <v>0</v>
      </c>
      <c r="D38" s="91">
        <f>'Jan. Worksheet'!C215</f>
        <v>0</v>
      </c>
      <c r="E38" s="109"/>
      <c r="F38" s="92"/>
    </row>
    <row r="39" spans="1:6" ht="15.6" x14ac:dyDescent="0.3">
      <c r="A39" s="98" t="str">
        <f>'Jan. Worksheet'!B216</f>
        <v>Housing</v>
      </c>
      <c r="B39" s="91"/>
      <c r="C39" s="91">
        <f>'Jan. Worksheet'!C216</f>
        <v>0</v>
      </c>
      <c r="D39" s="91">
        <f>'Jan. Worksheet'!C216</f>
        <v>0</v>
      </c>
      <c r="E39" s="109"/>
      <c r="F39" s="92"/>
    </row>
    <row r="40" spans="1:6" ht="15.6" x14ac:dyDescent="0.3">
      <c r="A40" s="98" t="str">
        <f>'Jan. Worksheet'!B217</f>
        <v>Transportation</v>
      </c>
      <c r="B40" s="91"/>
      <c r="C40" s="91">
        <f>'Jan. Worksheet'!C217</f>
        <v>0</v>
      </c>
      <c r="D40" s="91">
        <f>'Jan. Worksheet'!C217</f>
        <v>0</v>
      </c>
      <c r="E40" s="109"/>
      <c r="F40" s="92"/>
    </row>
    <row r="41" spans="1:6" ht="15.6" x14ac:dyDescent="0.3">
      <c r="A41" s="98" t="str">
        <f>'Jan. Worksheet'!B218</f>
        <v>Insurance</v>
      </c>
      <c r="B41" s="91"/>
      <c r="C41" s="91">
        <f>'Jan. Worksheet'!C218</f>
        <v>0</v>
      </c>
      <c r="D41" s="91">
        <f>'Jan. Worksheet'!C218</f>
        <v>0</v>
      </c>
      <c r="E41" s="109"/>
      <c r="F41" s="92"/>
    </row>
    <row r="42" spans="1:6" ht="15.6" x14ac:dyDescent="0.3">
      <c r="A42" s="98" t="str">
        <f>'Jan. Worksheet'!B219</f>
        <v>Personal &amp; Entertainment</v>
      </c>
      <c r="B42" s="91"/>
      <c r="C42" s="91">
        <f>'Jan. Worksheet'!C219</f>
        <v>0</v>
      </c>
      <c r="D42" s="91">
        <f>'Jan. Worksheet'!C219</f>
        <v>0</v>
      </c>
      <c r="E42" s="109"/>
      <c r="F42" s="92"/>
    </row>
    <row r="43" spans="1:6" ht="15.6" x14ac:dyDescent="0.3">
      <c r="A43" s="98" t="str">
        <f>'Jan. Worksheet'!B220</f>
        <v>Personal &amp; Entertainment (Fixed)</v>
      </c>
      <c r="B43" s="91"/>
      <c r="C43" s="91">
        <f>'Jan. Worksheet'!C220</f>
        <v>0</v>
      </c>
      <c r="D43" s="91">
        <f>'Jan. Worksheet'!C220</f>
        <v>0</v>
      </c>
      <c r="E43" s="109"/>
      <c r="F43" s="92"/>
    </row>
    <row r="44" spans="1:6" ht="15.6" x14ac:dyDescent="0.3">
      <c r="A44" s="98" t="str">
        <f>'Jan. Worksheet'!B221</f>
        <v>Business, Medical &amp; Legal</v>
      </c>
      <c r="B44" s="91"/>
      <c r="C44" s="91">
        <f>'Jan. Worksheet'!C221</f>
        <v>0</v>
      </c>
      <c r="D44" s="91">
        <f>'Jan.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ht="15.6" customHeight="1" x14ac:dyDescent="0.3">
      <c r="B51" s="111"/>
      <c r="C51" s="112"/>
      <c r="D51" s="113"/>
      <c r="E51" s="114" t="str">
        <f>'Jan. Worksheet'!B240</f>
        <v>401k / IRA / Retirement</v>
      </c>
      <c r="F51" s="115">
        <f>'Jan. Worksheet'!C240</f>
        <v>0</v>
      </c>
    </row>
    <row r="52" spans="2:6" ht="15.6" customHeight="1" x14ac:dyDescent="0.3">
      <c r="B52" s="116"/>
      <c r="C52" s="114" t="str">
        <f>'Jan. Worksheet'!B239</f>
        <v>Emergency Savings</v>
      </c>
      <c r="D52" s="167">
        <f>'Jan. Worksheet'!C239</f>
        <v>0</v>
      </c>
      <c r="E52" s="114" t="str">
        <f>'Jan. Worksheet'!B241</f>
        <v>Mutual Funds</v>
      </c>
      <c r="F52" s="115">
        <f>'Jan.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'Jan. Worksheet'!B242</f>
        <v>Stocks</v>
      </c>
      <c r="F53" s="115">
        <f>'Jan.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'Jan. Worksheet'!B243</f>
        <v>Bonds</v>
      </c>
      <c r="F54" s="115">
        <f>'Jan. Worksheet'!C243</f>
        <v>0</v>
      </c>
    </row>
    <row r="55" spans="2:6" ht="15.6" customHeight="1" x14ac:dyDescent="0.3">
      <c r="B55" s="200" t="s">
        <v>17</v>
      </c>
      <c r="C55" s="201"/>
      <c r="D55" s="118">
        <f>E46</f>
        <v>0</v>
      </c>
      <c r="E55" s="114" t="str">
        <f>'Jan. Worksheet'!B244</f>
        <v>College Funds</v>
      </c>
      <c r="F55" s="115">
        <f>'Jan. Worksheet'!C244</f>
        <v>0</v>
      </c>
    </row>
    <row r="56" spans="2:6" x14ac:dyDescent="0.3">
      <c r="B56" s="207" t="s">
        <v>4</v>
      </c>
      <c r="C56" s="208"/>
      <c r="D56" s="119">
        <f>D26</f>
        <v>0</v>
      </c>
      <c r="E56" s="114" t="str">
        <f>'Jan. Worksheet'!B245</f>
        <v>Other Savings</v>
      </c>
      <c r="F56" s="115">
        <f>'Jan.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14" t="s">
        <v>176</v>
      </c>
      <c r="F57" s="122">
        <f>'Jan. Worksheet'!E251+'Jan.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153" t="s">
        <v>177</v>
      </c>
      <c r="F58" s="122">
        <f>SUM('Jan. Worksheet'!E253:E260)</f>
        <v>0</v>
      </c>
    </row>
    <row r="59" spans="2:6" ht="15.6" customHeight="1" thickBot="1" x14ac:dyDescent="0.35">
      <c r="B59" s="124"/>
      <c r="C59" s="67"/>
      <c r="D59" s="125"/>
      <c r="E59" s="67"/>
      <c r="F59" s="126"/>
    </row>
    <row r="60" spans="2:6" ht="15.6" x14ac:dyDescent="0.3">
      <c r="B60" s="68"/>
      <c r="C60" s="66"/>
      <c r="D60" s="66"/>
      <c r="E60" s="66"/>
      <c r="F60" s="66"/>
    </row>
    <row r="61" spans="2:6" x14ac:dyDescent="0.3">
      <c r="B61" s="66"/>
    </row>
  </sheetData>
  <sheetProtection sheet="1" selectLockedCells="1"/>
  <mergeCells count="15">
    <mergeCell ref="B58:C58"/>
    <mergeCell ref="B49:F49"/>
    <mergeCell ref="B54:C54"/>
    <mergeCell ref="B55:C55"/>
    <mergeCell ref="B56:C56"/>
    <mergeCell ref="E50:F50"/>
    <mergeCell ref="B50:D50"/>
    <mergeCell ref="B57:C57"/>
    <mergeCell ref="B53:C53"/>
    <mergeCell ref="A8:B8"/>
    <mergeCell ref="A1:F1"/>
    <mergeCell ref="A2:F2"/>
    <mergeCell ref="B4:C4"/>
    <mergeCell ref="B5:C5"/>
    <mergeCell ref="A7:B7"/>
  </mergeCells>
  <printOptions horizontalCentered="1"/>
  <pageMargins left="0.2" right="0.2" top="0.25" bottom="0.25" header="0" footer="0"/>
  <pageSetup scale="79" orientation="portrait" r:id="rId1"/>
  <headerFooter scaleWithDoc="0">
    <oddFooter>&amp;C&amp;10Partners Coaching Partners  |  Union Home Mortgage</oddFooter>
  </headerFooter>
  <ignoredErrors>
    <ignoredError sqref="E2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8275-06F8-4F05-BB56-4CEBE11ADEE0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'Oct. Worksheet'!C6</f>
        <v>0</v>
      </c>
    </row>
    <row r="11" spans="1:13" ht="15.6" x14ac:dyDescent="0.3">
      <c r="A11" s="173" t="str">
        <f>'Oct. Worksheet'!B35</f>
        <v>Mortgage</v>
      </c>
      <c r="B11" s="88">
        <f>'Oct. Worksheet'!C35</f>
        <v>0</v>
      </c>
      <c r="C11" s="88">
        <f>'Oct. Worksheet'!E35</f>
        <v>0</v>
      </c>
      <c r="D11" s="169" t="s">
        <v>178</v>
      </c>
      <c r="E11" s="89"/>
      <c r="F11" s="108">
        <f>'Oct. Worksheet'!C7</f>
        <v>0</v>
      </c>
    </row>
    <row r="12" spans="1:13" ht="15.6" x14ac:dyDescent="0.3">
      <c r="A12" s="173" t="str">
        <f>'Oct. Worksheet'!B36</f>
        <v>Car Loan</v>
      </c>
      <c r="B12" s="88">
        <f>'Oct. Worksheet'!C36</f>
        <v>0</v>
      </c>
      <c r="C12" s="88">
        <f>'Oct. Worksheet'!E36</f>
        <v>0</v>
      </c>
      <c r="D12" s="169" t="s">
        <v>179</v>
      </c>
      <c r="E12" s="90"/>
      <c r="F12" s="108">
        <f>'Oct. Worksheet'!C8</f>
        <v>0</v>
      </c>
    </row>
    <row r="13" spans="1:13" ht="15.6" x14ac:dyDescent="0.3">
      <c r="A13" s="173" t="str">
        <f>'Oct. Worksheet'!B37</f>
        <v>Car Loan</v>
      </c>
      <c r="B13" s="88">
        <f>'Oct. Worksheet'!C37</f>
        <v>0</v>
      </c>
      <c r="C13" s="88">
        <f>'Oct. Worksheet'!E37</f>
        <v>0</v>
      </c>
      <c r="D13" s="169" t="s">
        <v>179</v>
      </c>
      <c r="E13" s="90"/>
      <c r="F13" s="108">
        <f>'Oct. Worksheet'!C9</f>
        <v>0</v>
      </c>
    </row>
    <row r="14" spans="1:13" ht="15.6" x14ac:dyDescent="0.3">
      <c r="A14" s="173" t="str">
        <f>'Oct. Worksheet'!B38</f>
        <v>Credit Card (Click to edit)</v>
      </c>
      <c r="B14" s="88">
        <f>'Oct. Worksheet'!C38</f>
        <v>0</v>
      </c>
      <c r="C14" s="88">
        <f>'Oct. Worksheet'!E38</f>
        <v>0</v>
      </c>
      <c r="D14" s="88">
        <f>'Oct. Worksheet'!F38</f>
        <v>0</v>
      </c>
      <c r="E14" s="90"/>
      <c r="F14" s="108">
        <f>'Oct. Worksheet'!C10</f>
        <v>0</v>
      </c>
    </row>
    <row r="15" spans="1:13" ht="15.6" x14ac:dyDescent="0.3">
      <c r="A15" s="173" t="str">
        <f>'Oct. Worksheet'!B39</f>
        <v>Credit Card</v>
      </c>
      <c r="B15" s="88">
        <f>'Oct. Worksheet'!C39</f>
        <v>0</v>
      </c>
      <c r="C15" s="88">
        <f>'Oct. Worksheet'!E39</f>
        <v>0</v>
      </c>
      <c r="D15" s="88">
        <f>'Oct. Worksheet'!F39</f>
        <v>0</v>
      </c>
      <c r="E15" s="90"/>
      <c r="F15" s="108">
        <f>'Oct. Worksheet'!C11</f>
        <v>0</v>
      </c>
    </row>
    <row r="16" spans="1:13" ht="15.6" x14ac:dyDescent="0.3">
      <c r="A16" s="173" t="str">
        <f>'Oct. Worksheet'!B40</f>
        <v>Student Loan</v>
      </c>
      <c r="B16" s="88">
        <f>'Oct. Worksheet'!C40</f>
        <v>0</v>
      </c>
      <c r="C16" s="88">
        <f>'Oct. Worksheet'!E40</f>
        <v>0</v>
      </c>
      <c r="D16" s="88">
        <f>'Oct. Worksheet'!F40</f>
        <v>0</v>
      </c>
      <c r="E16" s="90"/>
      <c r="F16" s="108">
        <f>'Oct. Worksheet'!C12</f>
        <v>0</v>
      </c>
    </row>
    <row r="17" spans="1:6" ht="15.6" x14ac:dyDescent="0.3">
      <c r="A17" s="173" t="str">
        <f>'Oct. Worksheet'!B41</f>
        <v>Mom / Dad</v>
      </c>
      <c r="B17" s="88">
        <f>'Oct. Worksheet'!C41</f>
        <v>0</v>
      </c>
      <c r="C17" s="88">
        <f>'Oct. Worksheet'!E41</f>
        <v>0</v>
      </c>
      <c r="D17" s="88">
        <f>'Oct. Worksheet'!F41</f>
        <v>0</v>
      </c>
      <c r="E17" s="90"/>
      <c r="F17" s="108">
        <f>'Oct. Worksheet'!C13</f>
        <v>0</v>
      </c>
    </row>
    <row r="18" spans="1:6" ht="15.6" x14ac:dyDescent="0.3">
      <c r="A18" s="173" t="str">
        <f>'Oct. Worksheet'!B42</f>
        <v>Uncle Bob</v>
      </c>
      <c r="B18" s="88">
        <f>'Oct. Worksheet'!C42</f>
        <v>0</v>
      </c>
      <c r="C18" s="88">
        <f>'Oct. Worksheet'!E42</f>
        <v>0</v>
      </c>
      <c r="D18" s="88">
        <f>'Oct. Worksheet'!F42</f>
        <v>0</v>
      </c>
      <c r="E18" s="90"/>
      <c r="F18" s="108">
        <f>'Oct. Worksheet'!C14</f>
        <v>0</v>
      </c>
    </row>
    <row r="19" spans="1:6" ht="15.6" x14ac:dyDescent="0.3">
      <c r="A19" s="173" t="str">
        <f>'Oct. Worksheet'!B43</f>
        <v>Hospital</v>
      </c>
      <c r="B19" s="88">
        <f>'Oct. Worksheet'!C43</f>
        <v>0</v>
      </c>
      <c r="C19" s="88">
        <f>'Oct. Worksheet'!E43</f>
        <v>0</v>
      </c>
      <c r="D19" s="88">
        <f>'Oct. Worksheet'!F43</f>
        <v>0</v>
      </c>
      <c r="E19" s="90"/>
      <c r="F19" s="108">
        <f>'Oct. Worksheet'!C15</f>
        <v>0</v>
      </c>
    </row>
    <row r="20" spans="1:6" ht="15.6" x14ac:dyDescent="0.3">
      <c r="A20" s="173" t="str">
        <f>'Oct. Worksheet'!B44</f>
        <v>Medical / Dental</v>
      </c>
      <c r="B20" s="88">
        <f>'Oct. Worksheet'!C44</f>
        <v>0</v>
      </c>
      <c r="C20" s="88">
        <f>'Oct. Worksheet'!E44</f>
        <v>0</v>
      </c>
      <c r="D20" s="88">
        <f>'Oct. Worksheet'!F44</f>
        <v>0</v>
      </c>
      <c r="E20" s="90"/>
      <c r="F20" s="108">
        <f>'Oct. Worksheet'!C16</f>
        <v>0</v>
      </c>
    </row>
    <row r="21" spans="1:6" ht="15.6" x14ac:dyDescent="0.3">
      <c r="A21" s="173" t="str">
        <f>'Oct. Worksheet'!B45</f>
        <v>Other</v>
      </c>
      <c r="B21" s="88">
        <f>'Oct. Worksheet'!C45</f>
        <v>0</v>
      </c>
      <c r="C21" s="88">
        <f>'Oct. Worksheet'!E45</f>
        <v>0</v>
      </c>
      <c r="D21" s="88">
        <f>'Oct. Worksheet'!F45</f>
        <v>0</v>
      </c>
      <c r="E21" s="90"/>
      <c r="F21" s="108">
        <f>'Oct. Worksheet'!C17</f>
        <v>0</v>
      </c>
    </row>
    <row r="22" spans="1:6" ht="15.6" x14ac:dyDescent="0.3">
      <c r="A22" s="173" t="str">
        <f>'Oct. Worksheet'!B46</f>
        <v>-</v>
      </c>
      <c r="B22" s="88">
        <f>'Oct. Worksheet'!C46</f>
        <v>0</v>
      </c>
      <c r="C22" s="88">
        <f>'Oct. Worksheet'!E46</f>
        <v>0</v>
      </c>
      <c r="D22" s="88">
        <f>'Oct. Worksheet'!F46</f>
        <v>0</v>
      </c>
      <c r="E22" s="90"/>
      <c r="F22" s="108">
        <f>'Oct. Worksheet'!C18</f>
        <v>0</v>
      </c>
    </row>
    <row r="23" spans="1:6" ht="15.6" x14ac:dyDescent="0.3">
      <c r="A23" s="173" t="str">
        <f>'Oct. Worksheet'!B47</f>
        <v>-</v>
      </c>
      <c r="B23" s="88">
        <f>'Oct. Worksheet'!C47</f>
        <v>0</v>
      </c>
      <c r="C23" s="88">
        <f>'Oct. Worksheet'!E47</f>
        <v>0</v>
      </c>
      <c r="D23" s="88">
        <f>'Oct. Worksheet'!F47</f>
        <v>0</v>
      </c>
      <c r="E23" s="90"/>
      <c r="F23" s="108">
        <f>'Oct. Worksheet'!C19</f>
        <v>0</v>
      </c>
    </row>
    <row r="24" spans="1:6" ht="15.6" x14ac:dyDescent="0.3">
      <c r="A24" s="173" t="str">
        <f>'Oct. Worksheet'!B48</f>
        <v>-</v>
      </c>
      <c r="B24" s="88">
        <f>'Oct. Worksheet'!C48</f>
        <v>0</v>
      </c>
      <c r="C24" s="88">
        <f>'Oct. Worksheet'!E48</f>
        <v>0</v>
      </c>
      <c r="D24" s="88">
        <f>'Oct. Worksheet'!F48</f>
        <v>0</v>
      </c>
      <c r="E24" s="90"/>
      <c r="F24" s="108">
        <f>'Oct. Worksheet'!C20</f>
        <v>0</v>
      </c>
    </row>
    <row r="25" spans="1:6" ht="15.6" x14ac:dyDescent="0.3">
      <c r="A25" s="173" t="str">
        <f>'Oct. Worksheet'!B49</f>
        <v>-</v>
      </c>
      <c r="B25" s="88">
        <f>'Oct. Worksheet'!C49</f>
        <v>0</v>
      </c>
      <c r="C25" s="88">
        <f>'Oct. Worksheet'!E49</f>
        <v>0</v>
      </c>
      <c r="D25" s="88">
        <f>'Oct. Worksheet'!F49</f>
        <v>0</v>
      </c>
      <c r="E25" s="90"/>
      <c r="F25" s="108">
        <f>'Oct. Worksheet'!C21</f>
        <v>0</v>
      </c>
    </row>
    <row r="26" spans="1:6" ht="15.6" x14ac:dyDescent="0.3">
      <c r="A26" s="98" t="str">
        <f>'Oct. Worksheet'!B213</f>
        <v>Giving</v>
      </c>
      <c r="B26" s="91"/>
      <c r="C26" s="91"/>
      <c r="D26" s="91">
        <f>'Oct. Worksheet'!C213</f>
        <v>0</v>
      </c>
      <c r="E26" s="109"/>
      <c r="F26" s="108">
        <f>'Oct.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'Oct. Worksheet'!C23</f>
        <v>0</v>
      </c>
    </row>
    <row r="28" spans="1:6" ht="15.6" x14ac:dyDescent="0.3">
      <c r="A28" s="174" t="str">
        <f>'Oct. Worksheet'!B73</f>
        <v>Emergency Savings</v>
      </c>
      <c r="B28" s="91"/>
      <c r="C28" s="91"/>
      <c r="D28" s="91">
        <f>'Oct. Worksheet'!C73</f>
        <v>0</v>
      </c>
      <c r="E28" s="109">
        <f>D28</f>
        <v>0</v>
      </c>
      <c r="F28" s="108">
        <f>'Oct. Worksheet'!C24</f>
        <v>0</v>
      </c>
    </row>
    <row r="29" spans="1:6" ht="15.6" x14ac:dyDescent="0.3">
      <c r="A29" s="174" t="str">
        <f>'Oct. Worksheet'!B74</f>
        <v>401k / IRA (pre-tax contribution)</v>
      </c>
      <c r="B29" s="91"/>
      <c r="C29" s="91"/>
      <c r="D29" s="91"/>
      <c r="E29" s="109">
        <f>'Oct. Worksheet'!C74</f>
        <v>0</v>
      </c>
      <c r="F29" s="108">
        <f>'Oct. Worksheet'!C25</f>
        <v>0</v>
      </c>
    </row>
    <row r="30" spans="1:6" ht="15.6" x14ac:dyDescent="0.3">
      <c r="A30" s="174" t="str">
        <f>'Oct. Worksheet'!B75</f>
        <v>401k / IRA (after-tax contribution)</v>
      </c>
      <c r="B30" s="91"/>
      <c r="C30" s="91"/>
      <c r="D30" s="91">
        <f>'Oct.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'Oct. Worksheet'!B76</f>
        <v>Mutual Funds (Click to edit)</v>
      </c>
      <c r="B31" s="91"/>
      <c r="C31" s="91"/>
      <c r="D31" s="91">
        <f>'Oct. Worksheet'!C76</f>
        <v>0</v>
      </c>
      <c r="E31" s="109">
        <f t="shared" si="0"/>
        <v>0</v>
      </c>
      <c r="F31" s="92"/>
    </row>
    <row r="32" spans="1:6" ht="15.6" x14ac:dyDescent="0.3">
      <c r="A32" s="174" t="str">
        <f>'Oct. Worksheet'!B77</f>
        <v>Stocks</v>
      </c>
      <c r="B32" s="91"/>
      <c r="C32" s="91"/>
      <c r="D32" s="91">
        <f>'Oct. Worksheet'!C77</f>
        <v>0</v>
      </c>
      <c r="E32" s="109">
        <f t="shared" si="0"/>
        <v>0</v>
      </c>
      <c r="F32" s="92"/>
    </row>
    <row r="33" spans="1:6" ht="15.6" x14ac:dyDescent="0.3">
      <c r="A33" s="174" t="str">
        <f>'Oct. Worksheet'!B78</f>
        <v>Bonds</v>
      </c>
      <c r="B33" s="91"/>
      <c r="C33" s="91"/>
      <c r="D33" s="91">
        <f>'Oct. Worksheet'!C78</f>
        <v>0</v>
      </c>
      <c r="E33" s="109">
        <f t="shared" si="0"/>
        <v>0</v>
      </c>
      <c r="F33" s="92"/>
    </row>
    <row r="34" spans="1:6" ht="15.6" x14ac:dyDescent="0.3">
      <c r="A34" s="174" t="str">
        <f>'Oct. Worksheet'!B79</f>
        <v>College Funds</v>
      </c>
      <c r="B34" s="91"/>
      <c r="C34" s="91"/>
      <c r="D34" s="91">
        <f>'Oct. Worksheet'!C79</f>
        <v>0</v>
      </c>
      <c r="E34" s="109">
        <f t="shared" si="0"/>
        <v>0</v>
      </c>
      <c r="F34" s="92"/>
    </row>
    <row r="35" spans="1:6" ht="15.6" x14ac:dyDescent="0.3">
      <c r="A35" s="174" t="str">
        <f>'Oct. Worksheet'!B80</f>
        <v>Other Savings</v>
      </c>
      <c r="B35" s="91"/>
      <c r="C35" s="91"/>
      <c r="D35" s="91">
        <f>'Oct. Worksheet'!C80</f>
        <v>0</v>
      </c>
      <c r="E35" s="109">
        <f t="shared" si="0"/>
        <v>0</v>
      </c>
      <c r="F35" s="92"/>
    </row>
    <row r="36" spans="1:6" ht="15.6" x14ac:dyDescent="0.3">
      <c r="A36" s="174" t="str">
        <f>'Oct. Worksheet'!B81</f>
        <v>-</v>
      </c>
      <c r="B36" s="91"/>
      <c r="C36" s="91"/>
      <c r="D36" s="91">
        <f>'Oct. Worksheet'!C81</f>
        <v>0</v>
      </c>
      <c r="E36" s="109">
        <f t="shared" si="0"/>
        <v>0</v>
      </c>
      <c r="F36" s="92"/>
    </row>
    <row r="37" spans="1:6" ht="15.6" x14ac:dyDescent="0.3">
      <c r="A37" s="174" t="str">
        <f>'Oct. Worksheet'!B82</f>
        <v>-</v>
      </c>
      <c r="B37" s="91"/>
      <c r="C37" s="91"/>
      <c r="D37" s="91">
        <f>'Oct. Worksheet'!C82</f>
        <v>0</v>
      </c>
      <c r="E37" s="109">
        <f t="shared" si="0"/>
        <v>0</v>
      </c>
      <c r="F37" s="92"/>
    </row>
    <row r="38" spans="1:6" ht="15.6" x14ac:dyDescent="0.3">
      <c r="A38" s="98" t="str">
        <f>'Oct. Worksheet'!B215</f>
        <v>Small Cash Purchases</v>
      </c>
      <c r="B38" s="91"/>
      <c r="C38" s="91">
        <f>'Oct. Worksheet'!C215</f>
        <v>0</v>
      </c>
      <c r="D38" s="91">
        <f>'Oct. Worksheet'!C215</f>
        <v>0</v>
      </c>
      <c r="E38" s="109"/>
      <c r="F38" s="92"/>
    </row>
    <row r="39" spans="1:6" ht="15.6" x14ac:dyDescent="0.3">
      <c r="A39" s="98" t="str">
        <f>'Oct. Worksheet'!B216</f>
        <v>Housing</v>
      </c>
      <c r="B39" s="91"/>
      <c r="C39" s="91">
        <f>'Oct. Worksheet'!C216</f>
        <v>0</v>
      </c>
      <c r="D39" s="91">
        <f>'Oct. Worksheet'!C216</f>
        <v>0</v>
      </c>
      <c r="E39" s="109"/>
      <c r="F39" s="92"/>
    </row>
    <row r="40" spans="1:6" ht="15.6" x14ac:dyDescent="0.3">
      <c r="A40" s="98" t="str">
        <f>'Oct. Worksheet'!B217</f>
        <v>Transportation</v>
      </c>
      <c r="B40" s="91"/>
      <c r="C40" s="91">
        <f>'Oct. Worksheet'!C217</f>
        <v>0</v>
      </c>
      <c r="D40" s="91">
        <f>'Oct. Worksheet'!C217</f>
        <v>0</v>
      </c>
      <c r="E40" s="109"/>
      <c r="F40" s="92"/>
    </row>
    <row r="41" spans="1:6" ht="15.6" x14ac:dyDescent="0.3">
      <c r="A41" s="98" t="str">
        <f>'Oct. Worksheet'!B218</f>
        <v>Insurance</v>
      </c>
      <c r="B41" s="91"/>
      <c r="C41" s="91">
        <f>'Oct. Worksheet'!C218</f>
        <v>0</v>
      </c>
      <c r="D41" s="91">
        <f>'Oct.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'Oct. Worksheet'!C219</f>
        <v>0</v>
      </c>
      <c r="D42" s="91">
        <f>'Oct. Worksheet'!C219</f>
        <v>0</v>
      </c>
      <c r="E42" s="109"/>
      <c r="F42" s="92"/>
    </row>
    <row r="43" spans="1:6" ht="15.6" x14ac:dyDescent="0.3">
      <c r="A43" s="98" t="str">
        <f>'Oct. Worksheet'!B220</f>
        <v>Personal &amp; Entertainment (Fixed)</v>
      </c>
      <c r="B43" s="91"/>
      <c r="C43" s="91">
        <f>'Oct. Worksheet'!C220</f>
        <v>0</v>
      </c>
      <c r="D43" s="91">
        <f>'Oct. Worksheet'!C220</f>
        <v>0</v>
      </c>
      <c r="E43" s="109"/>
      <c r="F43" s="92"/>
    </row>
    <row r="44" spans="1:6" ht="15.6" x14ac:dyDescent="0.3">
      <c r="A44" s="98" t="str">
        <f>'Oct. Worksheet'!B221</f>
        <v>Business, Medical &amp; Legal</v>
      </c>
      <c r="B44" s="91"/>
      <c r="C44" s="91">
        <f>'Oct. Worksheet'!C221</f>
        <v>0</v>
      </c>
      <c r="D44" s="91">
        <f>'Oct.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'Oct. Worksheet'!B240</f>
        <v>401k / IRA / Retirement</v>
      </c>
      <c r="F51" s="115">
        <f>'Oct. Worksheet'!C240</f>
        <v>0</v>
      </c>
    </row>
    <row r="52" spans="2:6" ht="15.6" customHeight="1" x14ac:dyDescent="0.3">
      <c r="B52" s="116"/>
      <c r="C52" s="114" t="str">
        <f>'Oct. Worksheet'!B239</f>
        <v>Emergency Savings</v>
      </c>
      <c r="D52" s="167">
        <f>'Oct. Worksheet'!C239</f>
        <v>0</v>
      </c>
      <c r="E52" s="114" t="str">
        <f>'Oct. Worksheet'!B241</f>
        <v>Mutual Funds</v>
      </c>
      <c r="F52" s="115">
        <f>'Oct.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'Oct. Worksheet'!B242</f>
        <v>Stocks</v>
      </c>
      <c r="F53" s="115">
        <f>'Oct.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'Oct. Worksheet'!B243</f>
        <v>Bonds</v>
      </c>
      <c r="F54" s="115">
        <f>'Oct. Worksheet'!C243</f>
        <v>0</v>
      </c>
    </row>
    <row r="55" spans="2:6" ht="15.6" customHeight="1" x14ac:dyDescent="0.3">
      <c r="B55" s="200" t="s">
        <v>17</v>
      </c>
      <c r="C55" s="201"/>
      <c r="D55" s="118">
        <f>E46+'Sept. Money Tracker'!D55</f>
        <v>0</v>
      </c>
      <c r="E55" s="114" t="str">
        <f>'Oct. Worksheet'!B244</f>
        <v>College Funds</v>
      </c>
      <c r="F55" s="115">
        <f>'Oct. Worksheet'!C244</f>
        <v>0</v>
      </c>
    </row>
    <row r="56" spans="2:6" ht="15.6" customHeight="1" x14ac:dyDescent="0.3">
      <c r="B56" s="207" t="s">
        <v>4</v>
      </c>
      <c r="C56" s="208"/>
      <c r="D56" s="119">
        <f>D26+'Sept. Money Tracker'!D56</f>
        <v>0</v>
      </c>
      <c r="E56" s="114" t="str">
        <f>'Oct. Worksheet'!B245</f>
        <v>Other Savings</v>
      </c>
      <c r="F56" s="115">
        <f>'Oct.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'Oct. Worksheet'!E251+'Oct.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SUM('Oct.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DAF4-B0F4-4A34-9102-96AFC0398AE2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'Nov. Worksheet'!B35</f>
        <v>Mortgage</v>
      </c>
      <c r="C193" s="52">
        <f>'Nov. Worksheet'!F35</f>
        <v>0</v>
      </c>
      <c r="H193" s="43"/>
    </row>
    <row r="194" spans="1:8" s="40" customFormat="1" ht="15.6" x14ac:dyDescent="0.3">
      <c r="A194" s="40">
        <v>2</v>
      </c>
      <c r="B194" s="13" t="str">
        <f>'Nov. Worksheet'!B36</f>
        <v>Car Loan</v>
      </c>
      <c r="C194" s="53">
        <f>'Nov. Worksheet'!F36</f>
        <v>0</v>
      </c>
      <c r="H194" s="45"/>
    </row>
    <row r="195" spans="1:8" s="40" customFormat="1" ht="15.6" x14ac:dyDescent="0.3">
      <c r="A195" s="40">
        <v>3</v>
      </c>
      <c r="B195" s="13" t="str">
        <f>'Nov. Worksheet'!B37</f>
        <v>Car Loan</v>
      </c>
      <c r="C195" s="53">
        <f>'Nov. Worksheet'!F37</f>
        <v>0</v>
      </c>
      <c r="H195" s="45"/>
    </row>
    <row r="196" spans="1:8" s="40" customFormat="1" ht="15.6" x14ac:dyDescent="0.3">
      <c r="A196" s="40">
        <v>4</v>
      </c>
      <c r="B196" s="13" t="str">
        <f>'Nov. Worksheet'!B38</f>
        <v>Credit Card (Click to edit)</v>
      </c>
      <c r="C196" s="53">
        <f>'Nov. Worksheet'!F38</f>
        <v>0</v>
      </c>
      <c r="H196" s="45"/>
    </row>
    <row r="197" spans="1:8" s="40" customFormat="1" ht="15.6" x14ac:dyDescent="0.3">
      <c r="A197" s="40">
        <v>5</v>
      </c>
      <c r="B197" s="13" t="str">
        <f>'Nov. Worksheet'!B39</f>
        <v>Credit Card</v>
      </c>
      <c r="C197" s="53">
        <f>'Nov. Worksheet'!F39</f>
        <v>0</v>
      </c>
    </row>
    <row r="198" spans="1:8" s="40" customFormat="1" ht="15.6" x14ac:dyDescent="0.3">
      <c r="A198" s="40">
        <v>6</v>
      </c>
      <c r="B198" s="13" t="str">
        <f>'Nov. Worksheet'!B40</f>
        <v>Student Loan</v>
      </c>
      <c r="C198" s="53">
        <f>'Nov. Worksheet'!F40</f>
        <v>0</v>
      </c>
    </row>
    <row r="199" spans="1:8" s="40" customFormat="1" ht="15.6" x14ac:dyDescent="0.3">
      <c r="A199" s="40">
        <v>7</v>
      </c>
      <c r="B199" s="13" t="str">
        <f>'Nov. Worksheet'!B41</f>
        <v>Mom / Dad</v>
      </c>
      <c r="C199" s="53">
        <f>'Nov. Worksheet'!F41</f>
        <v>0</v>
      </c>
    </row>
    <row r="200" spans="1:8" s="40" customFormat="1" ht="15.6" x14ac:dyDescent="0.3">
      <c r="A200" s="40">
        <v>8</v>
      </c>
      <c r="B200" s="13" t="str">
        <f>'Nov. Worksheet'!B42</f>
        <v>Uncle Bob</v>
      </c>
      <c r="C200" s="53">
        <f>'Nov. Worksheet'!F42</f>
        <v>0</v>
      </c>
    </row>
    <row r="201" spans="1:8" s="40" customFormat="1" ht="15.6" x14ac:dyDescent="0.3">
      <c r="A201" s="40">
        <v>9</v>
      </c>
      <c r="B201" s="13" t="str">
        <f>'Nov. Worksheet'!B43</f>
        <v>Hospital</v>
      </c>
      <c r="C201" s="53">
        <f>'Nov. Worksheet'!F43</f>
        <v>0</v>
      </c>
    </row>
    <row r="202" spans="1:8" s="40" customFormat="1" ht="15.6" x14ac:dyDescent="0.3">
      <c r="A202" s="40">
        <v>10</v>
      </c>
      <c r="B202" s="13" t="str">
        <f>'Nov. Worksheet'!B44</f>
        <v>Medical / Dental</v>
      </c>
      <c r="C202" s="53">
        <f>'Nov. Worksheet'!F44</f>
        <v>0</v>
      </c>
    </row>
    <row r="203" spans="1:8" s="40" customFormat="1" ht="15.6" x14ac:dyDescent="0.3">
      <c r="A203" s="40">
        <v>11</v>
      </c>
      <c r="B203" s="13" t="str">
        <f>'Nov. Worksheet'!B45</f>
        <v>Other</v>
      </c>
      <c r="C203" s="53">
        <f>'Nov. Worksheet'!F45</f>
        <v>0</v>
      </c>
    </row>
    <row r="204" spans="1:8" s="40" customFormat="1" ht="15.6" x14ac:dyDescent="0.3">
      <c r="A204" s="40">
        <v>12</v>
      </c>
      <c r="B204" s="13" t="str">
        <f>'Nov. Worksheet'!B46</f>
        <v>-</v>
      </c>
      <c r="C204" s="53">
        <f>'Nov. Worksheet'!F46</f>
        <v>0</v>
      </c>
    </row>
    <row r="205" spans="1:8" s="40" customFormat="1" ht="15.6" x14ac:dyDescent="0.3">
      <c r="A205" s="40">
        <v>13</v>
      </c>
      <c r="B205" s="13" t="str">
        <f>'Nov. Worksheet'!B47</f>
        <v>-</v>
      </c>
      <c r="C205" s="53">
        <f>'Nov. Worksheet'!F47</f>
        <v>0</v>
      </c>
    </row>
    <row r="206" spans="1:8" s="40" customFormat="1" ht="15.6" x14ac:dyDescent="0.3">
      <c r="A206" s="40">
        <v>14</v>
      </c>
      <c r="B206" s="13" t="str">
        <f>'Nov. Worksheet'!B48</f>
        <v>-</v>
      </c>
      <c r="C206" s="53">
        <f>'Nov. Worksheet'!F48</f>
        <v>0</v>
      </c>
    </row>
    <row r="207" spans="1:8" s="40" customFormat="1" ht="15.6" x14ac:dyDescent="0.3">
      <c r="A207" s="40">
        <v>15</v>
      </c>
      <c r="B207" s="51" t="str">
        <f>'Nov. Worksheet'!B49</f>
        <v>-</v>
      </c>
      <c r="C207" s="54">
        <f>'Nov.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'Nov.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60CF-4427-48E5-BC3E-E012BD6C650F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'Nov. Worksheet'!C6</f>
        <v>0</v>
      </c>
    </row>
    <row r="11" spans="1:13" ht="15.6" x14ac:dyDescent="0.3">
      <c r="A11" s="173" t="str">
        <f>'Nov. Worksheet'!B35</f>
        <v>Mortgage</v>
      </c>
      <c r="B11" s="88">
        <f>'Nov. Worksheet'!C35</f>
        <v>0</v>
      </c>
      <c r="C11" s="88">
        <f>'Nov. Worksheet'!E35</f>
        <v>0</v>
      </c>
      <c r="D11" s="169" t="s">
        <v>178</v>
      </c>
      <c r="E11" s="89"/>
      <c r="F11" s="108">
        <f>'Nov. Worksheet'!C7</f>
        <v>0</v>
      </c>
    </row>
    <row r="12" spans="1:13" ht="15.6" x14ac:dyDescent="0.3">
      <c r="A12" s="173" t="str">
        <f>'Nov. Worksheet'!B36</f>
        <v>Car Loan</v>
      </c>
      <c r="B12" s="88">
        <f>'Nov. Worksheet'!C36</f>
        <v>0</v>
      </c>
      <c r="C12" s="88">
        <f>'Nov. Worksheet'!E36</f>
        <v>0</v>
      </c>
      <c r="D12" s="169" t="s">
        <v>179</v>
      </c>
      <c r="E12" s="90"/>
      <c r="F12" s="108">
        <f>'Nov. Worksheet'!C8</f>
        <v>0</v>
      </c>
    </row>
    <row r="13" spans="1:13" ht="15.6" x14ac:dyDescent="0.3">
      <c r="A13" s="173" t="str">
        <f>'Nov. Worksheet'!B37</f>
        <v>Car Loan</v>
      </c>
      <c r="B13" s="88">
        <f>'Nov. Worksheet'!C37</f>
        <v>0</v>
      </c>
      <c r="C13" s="88">
        <f>'Nov. Worksheet'!E37</f>
        <v>0</v>
      </c>
      <c r="D13" s="169" t="s">
        <v>179</v>
      </c>
      <c r="E13" s="90"/>
      <c r="F13" s="108">
        <f>'Nov. Worksheet'!C9</f>
        <v>0</v>
      </c>
    </row>
    <row r="14" spans="1:13" ht="15.6" x14ac:dyDescent="0.3">
      <c r="A14" s="173" t="str">
        <f>'Nov. Worksheet'!B38</f>
        <v>Credit Card (Click to edit)</v>
      </c>
      <c r="B14" s="88">
        <f>'Nov. Worksheet'!C38</f>
        <v>0</v>
      </c>
      <c r="C14" s="88">
        <f>'Nov. Worksheet'!E38</f>
        <v>0</v>
      </c>
      <c r="D14" s="88">
        <f>'Nov. Worksheet'!F38</f>
        <v>0</v>
      </c>
      <c r="E14" s="90"/>
      <c r="F14" s="108">
        <f>'Nov. Worksheet'!C10</f>
        <v>0</v>
      </c>
    </row>
    <row r="15" spans="1:13" ht="15.6" x14ac:dyDescent="0.3">
      <c r="A15" s="173" t="str">
        <f>'Nov. Worksheet'!B39</f>
        <v>Credit Card</v>
      </c>
      <c r="B15" s="88">
        <f>'Nov. Worksheet'!C39</f>
        <v>0</v>
      </c>
      <c r="C15" s="88">
        <f>'Nov. Worksheet'!E39</f>
        <v>0</v>
      </c>
      <c r="D15" s="88">
        <f>'Nov. Worksheet'!F39</f>
        <v>0</v>
      </c>
      <c r="E15" s="90"/>
      <c r="F15" s="108">
        <f>'Nov. Worksheet'!C11</f>
        <v>0</v>
      </c>
    </row>
    <row r="16" spans="1:13" ht="15.6" x14ac:dyDescent="0.3">
      <c r="A16" s="173" t="str">
        <f>'Nov. Worksheet'!B40</f>
        <v>Student Loan</v>
      </c>
      <c r="B16" s="88">
        <f>'Nov. Worksheet'!C40</f>
        <v>0</v>
      </c>
      <c r="C16" s="88">
        <f>'Nov. Worksheet'!E40</f>
        <v>0</v>
      </c>
      <c r="D16" s="88">
        <f>'Nov. Worksheet'!F40</f>
        <v>0</v>
      </c>
      <c r="E16" s="90"/>
      <c r="F16" s="108">
        <f>'Nov. Worksheet'!C12</f>
        <v>0</v>
      </c>
    </row>
    <row r="17" spans="1:6" ht="15.6" x14ac:dyDescent="0.3">
      <c r="A17" s="173" t="str">
        <f>'Nov. Worksheet'!B41</f>
        <v>Mom / Dad</v>
      </c>
      <c r="B17" s="88">
        <f>'Nov. Worksheet'!C41</f>
        <v>0</v>
      </c>
      <c r="C17" s="88">
        <f>'Nov. Worksheet'!E41</f>
        <v>0</v>
      </c>
      <c r="D17" s="88">
        <f>'Nov. Worksheet'!F41</f>
        <v>0</v>
      </c>
      <c r="E17" s="90"/>
      <c r="F17" s="108">
        <f>'Nov. Worksheet'!C13</f>
        <v>0</v>
      </c>
    </row>
    <row r="18" spans="1:6" ht="15.6" x14ac:dyDescent="0.3">
      <c r="A18" s="173" t="str">
        <f>'Nov. Worksheet'!B42</f>
        <v>Uncle Bob</v>
      </c>
      <c r="B18" s="88">
        <f>'Nov. Worksheet'!C42</f>
        <v>0</v>
      </c>
      <c r="C18" s="88">
        <f>'Nov. Worksheet'!E42</f>
        <v>0</v>
      </c>
      <c r="D18" s="88">
        <f>'Nov. Worksheet'!F42</f>
        <v>0</v>
      </c>
      <c r="E18" s="90"/>
      <c r="F18" s="108">
        <f>'Nov. Worksheet'!C14</f>
        <v>0</v>
      </c>
    </row>
    <row r="19" spans="1:6" ht="15.6" x14ac:dyDescent="0.3">
      <c r="A19" s="173" t="str">
        <f>'Nov. Worksheet'!B43</f>
        <v>Hospital</v>
      </c>
      <c r="B19" s="88">
        <f>'Nov. Worksheet'!C43</f>
        <v>0</v>
      </c>
      <c r="C19" s="88">
        <f>'Nov. Worksheet'!E43</f>
        <v>0</v>
      </c>
      <c r="D19" s="88">
        <f>'Nov. Worksheet'!F43</f>
        <v>0</v>
      </c>
      <c r="E19" s="90"/>
      <c r="F19" s="108">
        <f>'Nov. Worksheet'!C15</f>
        <v>0</v>
      </c>
    </row>
    <row r="20" spans="1:6" ht="15.6" x14ac:dyDescent="0.3">
      <c r="A20" s="173" t="str">
        <f>'Nov. Worksheet'!B44</f>
        <v>Medical / Dental</v>
      </c>
      <c r="B20" s="88">
        <f>'Nov. Worksheet'!C44</f>
        <v>0</v>
      </c>
      <c r="C20" s="88">
        <f>'Nov. Worksheet'!E44</f>
        <v>0</v>
      </c>
      <c r="D20" s="88">
        <f>'Nov. Worksheet'!F44</f>
        <v>0</v>
      </c>
      <c r="E20" s="90"/>
      <c r="F20" s="108">
        <f>'Nov. Worksheet'!C16</f>
        <v>0</v>
      </c>
    </row>
    <row r="21" spans="1:6" ht="15.6" x14ac:dyDescent="0.3">
      <c r="A21" s="173" t="str">
        <f>'Nov. Worksheet'!B45</f>
        <v>Other</v>
      </c>
      <c r="B21" s="88">
        <f>'Nov. Worksheet'!C45</f>
        <v>0</v>
      </c>
      <c r="C21" s="88">
        <f>'Nov. Worksheet'!E45</f>
        <v>0</v>
      </c>
      <c r="D21" s="88">
        <f>'Nov. Worksheet'!F45</f>
        <v>0</v>
      </c>
      <c r="E21" s="90"/>
      <c r="F21" s="108">
        <f>'Nov. Worksheet'!C17</f>
        <v>0</v>
      </c>
    </row>
    <row r="22" spans="1:6" ht="15.6" x14ac:dyDescent="0.3">
      <c r="A22" s="173" t="str">
        <f>'Nov. Worksheet'!B46</f>
        <v>-</v>
      </c>
      <c r="B22" s="88">
        <f>'Nov. Worksheet'!C46</f>
        <v>0</v>
      </c>
      <c r="C22" s="88">
        <f>'Nov. Worksheet'!E46</f>
        <v>0</v>
      </c>
      <c r="D22" s="88">
        <f>'Nov. Worksheet'!F46</f>
        <v>0</v>
      </c>
      <c r="E22" s="90"/>
      <c r="F22" s="108">
        <f>'Nov. Worksheet'!C18</f>
        <v>0</v>
      </c>
    </row>
    <row r="23" spans="1:6" ht="15.6" x14ac:dyDescent="0.3">
      <c r="A23" s="173" t="str">
        <f>'Nov. Worksheet'!B47</f>
        <v>-</v>
      </c>
      <c r="B23" s="88">
        <f>'Nov. Worksheet'!C47</f>
        <v>0</v>
      </c>
      <c r="C23" s="88">
        <f>'Nov. Worksheet'!E47</f>
        <v>0</v>
      </c>
      <c r="D23" s="88">
        <f>'Nov. Worksheet'!F47</f>
        <v>0</v>
      </c>
      <c r="E23" s="90"/>
      <c r="F23" s="108">
        <f>'Nov. Worksheet'!C19</f>
        <v>0</v>
      </c>
    </row>
    <row r="24" spans="1:6" ht="15.6" x14ac:dyDescent="0.3">
      <c r="A24" s="173" t="str">
        <f>'Nov. Worksheet'!B48</f>
        <v>-</v>
      </c>
      <c r="B24" s="88">
        <f>'Nov. Worksheet'!C48</f>
        <v>0</v>
      </c>
      <c r="C24" s="88">
        <f>'Nov. Worksheet'!E48</f>
        <v>0</v>
      </c>
      <c r="D24" s="88">
        <f>'Nov. Worksheet'!F48</f>
        <v>0</v>
      </c>
      <c r="E24" s="90"/>
      <c r="F24" s="108">
        <f>'Nov. Worksheet'!C20</f>
        <v>0</v>
      </c>
    </row>
    <row r="25" spans="1:6" ht="15.6" x14ac:dyDescent="0.3">
      <c r="A25" s="173" t="str">
        <f>'Nov. Worksheet'!B49</f>
        <v>-</v>
      </c>
      <c r="B25" s="88">
        <f>'Nov. Worksheet'!C49</f>
        <v>0</v>
      </c>
      <c r="C25" s="88">
        <f>'Nov. Worksheet'!E49</f>
        <v>0</v>
      </c>
      <c r="D25" s="88">
        <f>'Nov. Worksheet'!F49</f>
        <v>0</v>
      </c>
      <c r="E25" s="90"/>
      <c r="F25" s="108">
        <f>'Nov. Worksheet'!C21</f>
        <v>0</v>
      </c>
    </row>
    <row r="26" spans="1:6" ht="15.6" x14ac:dyDescent="0.3">
      <c r="A26" s="98" t="str">
        <f>'Nov. Worksheet'!B213</f>
        <v>Giving</v>
      </c>
      <c r="B26" s="91"/>
      <c r="C26" s="91"/>
      <c r="D26" s="91">
        <f>'Nov. Worksheet'!C213</f>
        <v>0</v>
      </c>
      <c r="E26" s="109"/>
      <c r="F26" s="108">
        <f>'Nov.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'Nov. Worksheet'!C23</f>
        <v>0</v>
      </c>
    </row>
    <row r="28" spans="1:6" ht="15.6" x14ac:dyDescent="0.3">
      <c r="A28" s="174" t="str">
        <f>'Nov. Worksheet'!B73</f>
        <v>Emergency Savings</v>
      </c>
      <c r="B28" s="91"/>
      <c r="C28" s="91"/>
      <c r="D28" s="91">
        <f>'Nov. Worksheet'!C73</f>
        <v>0</v>
      </c>
      <c r="E28" s="109">
        <f>D28</f>
        <v>0</v>
      </c>
      <c r="F28" s="108">
        <f>'Nov. Worksheet'!C24</f>
        <v>0</v>
      </c>
    </row>
    <row r="29" spans="1:6" ht="15.6" x14ac:dyDescent="0.3">
      <c r="A29" s="174" t="str">
        <f>'Nov. Worksheet'!B74</f>
        <v>401k / IRA (pre-tax contribution)</v>
      </c>
      <c r="B29" s="91"/>
      <c r="C29" s="91"/>
      <c r="D29" s="91"/>
      <c r="E29" s="109">
        <f>'Nov. Worksheet'!C74</f>
        <v>0</v>
      </c>
      <c r="F29" s="108">
        <f>'Nov. Worksheet'!C25</f>
        <v>0</v>
      </c>
    </row>
    <row r="30" spans="1:6" ht="15.6" x14ac:dyDescent="0.3">
      <c r="A30" s="174" t="str">
        <f>'Nov. Worksheet'!B75</f>
        <v>401k / IRA (after-tax contribution)</v>
      </c>
      <c r="B30" s="91"/>
      <c r="C30" s="91"/>
      <c r="D30" s="91">
        <f>'Nov.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'Nov. Worksheet'!B76</f>
        <v>Mutual Funds (Click to edit)</v>
      </c>
      <c r="B31" s="91"/>
      <c r="C31" s="91"/>
      <c r="D31" s="91">
        <f>'Nov. Worksheet'!C76</f>
        <v>0</v>
      </c>
      <c r="E31" s="109">
        <f t="shared" si="0"/>
        <v>0</v>
      </c>
      <c r="F31" s="92"/>
    </row>
    <row r="32" spans="1:6" ht="15.6" x14ac:dyDescent="0.3">
      <c r="A32" s="174" t="str">
        <f>'Nov. Worksheet'!B77</f>
        <v>Stocks</v>
      </c>
      <c r="B32" s="91"/>
      <c r="C32" s="91"/>
      <c r="D32" s="91">
        <f>'Nov. Worksheet'!C77</f>
        <v>0</v>
      </c>
      <c r="E32" s="109">
        <f t="shared" si="0"/>
        <v>0</v>
      </c>
      <c r="F32" s="92"/>
    </row>
    <row r="33" spans="1:6" ht="15.6" x14ac:dyDescent="0.3">
      <c r="A33" s="174" t="str">
        <f>'Nov. Worksheet'!B78</f>
        <v>Bonds</v>
      </c>
      <c r="B33" s="91"/>
      <c r="C33" s="91"/>
      <c r="D33" s="91">
        <f>'Nov. Worksheet'!C78</f>
        <v>0</v>
      </c>
      <c r="E33" s="109">
        <f t="shared" si="0"/>
        <v>0</v>
      </c>
      <c r="F33" s="92"/>
    </row>
    <row r="34" spans="1:6" ht="15.6" x14ac:dyDescent="0.3">
      <c r="A34" s="174" t="str">
        <f>'Nov. Worksheet'!B79</f>
        <v>College Funds</v>
      </c>
      <c r="B34" s="91"/>
      <c r="C34" s="91"/>
      <c r="D34" s="91">
        <f>'Nov. Worksheet'!C79</f>
        <v>0</v>
      </c>
      <c r="E34" s="109">
        <f t="shared" si="0"/>
        <v>0</v>
      </c>
      <c r="F34" s="92"/>
    </row>
    <row r="35" spans="1:6" ht="15.6" x14ac:dyDescent="0.3">
      <c r="A35" s="174" t="str">
        <f>'Nov. Worksheet'!B80</f>
        <v>Other Savings</v>
      </c>
      <c r="B35" s="91"/>
      <c r="C35" s="91"/>
      <c r="D35" s="91">
        <f>'Nov. Worksheet'!C80</f>
        <v>0</v>
      </c>
      <c r="E35" s="109">
        <f t="shared" si="0"/>
        <v>0</v>
      </c>
      <c r="F35" s="92"/>
    </row>
    <row r="36" spans="1:6" ht="15.6" x14ac:dyDescent="0.3">
      <c r="A36" s="174" t="str">
        <f>'Nov. Worksheet'!B81</f>
        <v>-</v>
      </c>
      <c r="B36" s="91"/>
      <c r="C36" s="91"/>
      <c r="D36" s="91">
        <f>'Nov. Worksheet'!C81</f>
        <v>0</v>
      </c>
      <c r="E36" s="109">
        <f t="shared" si="0"/>
        <v>0</v>
      </c>
      <c r="F36" s="92"/>
    </row>
    <row r="37" spans="1:6" ht="15.6" x14ac:dyDescent="0.3">
      <c r="A37" s="174" t="str">
        <f>'Nov. Worksheet'!B82</f>
        <v>-</v>
      </c>
      <c r="B37" s="91"/>
      <c r="C37" s="91"/>
      <c r="D37" s="91">
        <f>'Nov. Worksheet'!C82</f>
        <v>0</v>
      </c>
      <c r="E37" s="109">
        <f t="shared" si="0"/>
        <v>0</v>
      </c>
      <c r="F37" s="92"/>
    </row>
    <row r="38" spans="1:6" ht="15.6" x14ac:dyDescent="0.3">
      <c r="A38" s="98" t="str">
        <f>'Nov. Worksheet'!B215</f>
        <v>Small Cash Purchases</v>
      </c>
      <c r="B38" s="91"/>
      <c r="C38" s="91">
        <f>'Nov. Worksheet'!C215</f>
        <v>0</v>
      </c>
      <c r="D38" s="91">
        <f>'Nov. Worksheet'!C215</f>
        <v>0</v>
      </c>
      <c r="E38" s="109"/>
      <c r="F38" s="92"/>
    </row>
    <row r="39" spans="1:6" ht="15.6" x14ac:dyDescent="0.3">
      <c r="A39" s="98" t="str">
        <f>'Nov. Worksheet'!B216</f>
        <v>Housing</v>
      </c>
      <c r="B39" s="91"/>
      <c r="C39" s="91">
        <f>'Nov. Worksheet'!C216</f>
        <v>0</v>
      </c>
      <c r="D39" s="91">
        <f>'Nov. Worksheet'!C216</f>
        <v>0</v>
      </c>
      <c r="E39" s="109"/>
      <c r="F39" s="92"/>
    </row>
    <row r="40" spans="1:6" ht="15.6" x14ac:dyDescent="0.3">
      <c r="A40" s="98" t="str">
        <f>'Nov. Worksheet'!B217</f>
        <v>Transportation</v>
      </c>
      <c r="B40" s="91"/>
      <c r="C40" s="91">
        <f>'Nov. Worksheet'!C217</f>
        <v>0</v>
      </c>
      <c r="D40" s="91">
        <f>'Nov. Worksheet'!C217</f>
        <v>0</v>
      </c>
      <c r="E40" s="109"/>
      <c r="F40" s="92"/>
    </row>
    <row r="41" spans="1:6" ht="15.6" x14ac:dyDescent="0.3">
      <c r="A41" s="98" t="str">
        <f>'Nov. Worksheet'!B218</f>
        <v>Insurance</v>
      </c>
      <c r="B41" s="91"/>
      <c r="C41" s="91">
        <f>'Nov. Worksheet'!C218</f>
        <v>0</v>
      </c>
      <c r="D41" s="91">
        <f>'Nov.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'Nov. Worksheet'!C219</f>
        <v>0</v>
      </c>
      <c r="D42" s="91">
        <f>'Nov. Worksheet'!C219</f>
        <v>0</v>
      </c>
      <c r="E42" s="109"/>
      <c r="F42" s="92"/>
    </row>
    <row r="43" spans="1:6" ht="15.6" x14ac:dyDescent="0.3">
      <c r="A43" s="98" t="str">
        <f>'Nov. Worksheet'!B220</f>
        <v>Personal &amp; Entertainment (Fixed)</v>
      </c>
      <c r="B43" s="91"/>
      <c r="C43" s="91">
        <f>'Nov. Worksheet'!C220</f>
        <v>0</v>
      </c>
      <c r="D43" s="91">
        <f>'Nov. Worksheet'!C220</f>
        <v>0</v>
      </c>
      <c r="E43" s="109"/>
      <c r="F43" s="92"/>
    </row>
    <row r="44" spans="1:6" ht="15.6" x14ac:dyDescent="0.3">
      <c r="A44" s="98" t="str">
        <f>'Nov. Worksheet'!B221</f>
        <v>Business, Medical &amp; Legal</v>
      </c>
      <c r="B44" s="91"/>
      <c r="C44" s="91">
        <f>'Nov. Worksheet'!C221</f>
        <v>0</v>
      </c>
      <c r="D44" s="91">
        <f>'Nov.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'Nov. Worksheet'!B240</f>
        <v>401k / IRA / Retirement</v>
      </c>
      <c r="F51" s="115">
        <f>'Nov. Worksheet'!C240</f>
        <v>0</v>
      </c>
    </row>
    <row r="52" spans="2:6" ht="15.6" customHeight="1" x14ac:dyDescent="0.3">
      <c r="B52" s="116"/>
      <c r="C52" s="114" t="str">
        <f>'Nov. Worksheet'!B239</f>
        <v>Emergency Savings</v>
      </c>
      <c r="D52" s="167">
        <f>'Nov. Worksheet'!C239</f>
        <v>0</v>
      </c>
      <c r="E52" s="114" t="str">
        <f>'Nov. Worksheet'!B241</f>
        <v>Mutual Funds</v>
      </c>
      <c r="F52" s="115">
        <f>'Nov.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'Nov. Worksheet'!B242</f>
        <v>Stocks</v>
      </c>
      <c r="F53" s="115">
        <f>'Nov.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'Nov. Worksheet'!B243</f>
        <v>Bonds</v>
      </c>
      <c r="F54" s="115">
        <f>'Nov. Worksheet'!C243</f>
        <v>0</v>
      </c>
    </row>
    <row r="55" spans="2:6" ht="15.6" customHeight="1" x14ac:dyDescent="0.3">
      <c r="B55" s="200" t="s">
        <v>17</v>
      </c>
      <c r="C55" s="201"/>
      <c r="D55" s="118">
        <f>E46+'Oct. Money Tracker'!D55</f>
        <v>0</v>
      </c>
      <c r="E55" s="114" t="str">
        <f>'Nov. Worksheet'!B244</f>
        <v>College Funds</v>
      </c>
      <c r="F55" s="115">
        <f>'Nov. Worksheet'!C244</f>
        <v>0</v>
      </c>
    </row>
    <row r="56" spans="2:6" ht="15.6" customHeight="1" x14ac:dyDescent="0.3">
      <c r="B56" s="207" t="s">
        <v>4</v>
      </c>
      <c r="C56" s="208"/>
      <c r="D56" s="119">
        <f>D26+'Oct. Money Tracker'!D56</f>
        <v>0</v>
      </c>
      <c r="E56" s="114" t="str">
        <f>'Nov. Worksheet'!B245</f>
        <v>Other Savings</v>
      </c>
      <c r="F56" s="115">
        <f>'Nov.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'Nov. Worksheet'!E251+'Nov.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SUM('Nov.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883E-BE20-4079-BE79-6C61C94BB819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'Dec. Worksheet'!B35</f>
        <v>Mortgage</v>
      </c>
      <c r="C193" s="52">
        <f>'Dec. Worksheet'!F35</f>
        <v>0</v>
      </c>
      <c r="H193" s="43"/>
    </row>
    <row r="194" spans="1:8" s="40" customFormat="1" ht="15.6" x14ac:dyDescent="0.3">
      <c r="A194" s="40">
        <v>2</v>
      </c>
      <c r="B194" s="13" t="str">
        <f>'Dec. Worksheet'!B36</f>
        <v>Car Loan</v>
      </c>
      <c r="C194" s="53">
        <f>'Dec. Worksheet'!F36</f>
        <v>0</v>
      </c>
      <c r="H194" s="45"/>
    </row>
    <row r="195" spans="1:8" s="40" customFormat="1" ht="15.6" x14ac:dyDescent="0.3">
      <c r="A195" s="40">
        <v>3</v>
      </c>
      <c r="B195" s="13" t="str">
        <f>'Dec. Worksheet'!B37</f>
        <v>Car Loan</v>
      </c>
      <c r="C195" s="53">
        <f>'Dec. Worksheet'!F37</f>
        <v>0</v>
      </c>
      <c r="H195" s="45"/>
    </row>
    <row r="196" spans="1:8" s="40" customFormat="1" ht="15.6" x14ac:dyDescent="0.3">
      <c r="A196" s="40">
        <v>4</v>
      </c>
      <c r="B196" s="13" t="str">
        <f>'Dec. Worksheet'!B38</f>
        <v>Credit Card (Click to edit)</v>
      </c>
      <c r="C196" s="53">
        <f>'Dec. Worksheet'!F38</f>
        <v>0</v>
      </c>
      <c r="H196" s="45"/>
    </row>
    <row r="197" spans="1:8" s="40" customFormat="1" ht="15.6" x14ac:dyDescent="0.3">
      <c r="A197" s="40">
        <v>5</v>
      </c>
      <c r="B197" s="13" t="str">
        <f>'Dec. Worksheet'!B39</f>
        <v>Credit Card</v>
      </c>
      <c r="C197" s="53">
        <f>'Dec. Worksheet'!F39</f>
        <v>0</v>
      </c>
    </row>
    <row r="198" spans="1:8" s="40" customFormat="1" ht="15.6" x14ac:dyDescent="0.3">
      <c r="A198" s="40">
        <v>6</v>
      </c>
      <c r="B198" s="13" t="str">
        <f>'Dec. Worksheet'!B40</f>
        <v>Student Loan</v>
      </c>
      <c r="C198" s="53">
        <f>'Dec. Worksheet'!F40</f>
        <v>0</v>
      </c>
    </row>
    <row r="199" spans="1:8" s="40" customFormat="1" ht="15.6" x14ac:dyDescent="0.3">
      <c r="A199" s="40">
        <v>7</v>
      </c>
      <c r="B199" s="13" t="str">
        <f>'Dec. Worksheet'!B41</f>
        <v>Mom / Dad</v>
      </c>
      <c r="C199" s="53">
        <f>'Dec. Worksheet'!F41</f>
        <v>0</v>
      </c>
    </row>
    <row r="200" spans="1:8" s="40" customFormat="1" ht="15.6" x14ac:dyDescent="0.3">
      <c r="A200" s="40">
        <v>8</v>
      </c>
      <c r="B200" s="13" t="str">
        <f>'Dec. Worksheet'!B42</f>
        <v>Uncle Bob</v>
      </c>
      <c r="C200" s="53">
        <f>'Dec. Worksheet'!F42</f>
        <v>0</v>
      </c>
    </row>
    <row r="201" spans="1:8" s="40" customFormat="1" ht="15.6" x14ac:dyDescent="0.3">
      <c r="A201" s="40">
        <v>9</v>
      </c>
      <c r="B201" s="13" t="str">
        <f>'Dec. Worksheet'!B43</f>
        <v>Hospital</v>
      </c>
      <c r="C201" s="53">
        <f>'Dec. Worksheet'!F43</f>
        <v>0</v>
      </c>
    </row>
    <row r="202" spans="1:8" s="40" customFormat="1" ht="15.6" x14ac:dyDescent="0.3">
      <c r="A202" s="40">
        <v>10</v>
      </c>
      <c r="B202" s="13" t="str">
        <f>'Dec. Worksheet'!B44</f>
        <v>Medical / Dental</v>
      </c>
      <c r="C202" s="53">
        <f>'Dec. Worksheet'!F44</f>
        <v>0</v>
      </c>
    </row>
    <row r="203" spans="1:8" s="40" customFormat="1" ht="15.6" x14ac:dyDescent="0.3">
      <c r="A203" s="40">
        <v>11</v>
      </c>
      <c r="B203" s="13" t="str">
        <f>'Dec. Worksheet'!B45</f>
        <v>Other</v>
      </c>
      <c r="C203" s="53">
        <f>'Dec. Worksheet'!F45</f>
        <v>0</v>
      </c>
    </row>
    <row r="204" spans="1:8" s="40" customFormat="1" ht="15.6" x14ac:dyDescent="0.3">
      <c r="A204" s="40">
        <v>12</v>
      </c>
      <c r="B204" s="13" t="str">
        <f>'Dec. Worksheet'!B46</f>
        <v>-</v>
      </c>
      <c r="C204" s="53">
        <f>'Dec. Worksheet'!F46</f>
        <v>0</v>
      </c>
    </row>
    <row r="205" spans="1:8" s="40" customFormat="1" ht="15.6" x14ac:dyDescent="0.3">
      <c r="A205" s="40">
        <v>13</v>
      </c>
      <c r="B205" s="13" t="str">
        <f>'Dec. Worksheet'!B47</f>
        <v>-</v>
      </c>
      <c r="C205" s="53">
        <f>'Dec. Worksheet'!F47</f>
        <v>0</v>
      </c>
    </row>
    <row r="206" spans="1:8" s="40" customFormat="1" ht="15.6" x14ac:dyDescent="0.3">
      <c r="A206" s="40">
        <v>14</v>
      </c>
      <c r="B206" s="13" t="str">
        <f>'Dec. Worksheet'!B48</f>
        <v>-</v>
      </c>
      <c r="C206" s="53">
        <f>'Dec. Worksheet'!F48</f>
        <v>0</v>
      </c>
    </row>
    <row r="207" spans="1:8" s="40" customFormat="1" ht="15.6" x14ac:dyDescent="0.3">
      <c r="A207" s="40">
        <v>15</v>
      </c>
      <c r="B207" s="51" t="str">
        <f>'Dec. Worksheet'!B49</f>
        <v>-</v>
      </c>
      <c r="C207" s="54">
        <f>'Dec.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'Dec.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B8AA-3C6C-4B2B-903D-808F599DB68E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'Dec. Worksheet'!C6</f>
        <v>0</v>
      </c>
    </row>
    <row r="11" spans="1:13" ht="15.6" x14ac:dyDescent="0.3">
      <c r="A11" s="173" t="str">
        <f>'Dec. Worksheet'!B35</f>
        <v>Mortgage</v>
      </c>
      <c r="B11" s="88">
        <f>'Dec. Worksheet'!C35</f>
        <v>0</v>
      </c>
      <c r="C11" s="88">
        <f>'Dec. Worksheet'!E35</f>
        <v>0</v>
      </c>
      <c r="D11" s="169" t="s">
        <v>178</v>
      </c>
      <c r="E11" s="89"/>
      <c r="F11" s="108">
        <f>'Dec. Worksheet'!C7</f>
        <v>0</v>
      </c>
    </row>
    <row r="12" spans="1:13" ht="15.6" x14ac:dyDescent="0.3">
      <c r="A12" s="173" t="str">
        <f>'Dec. Worksheet'!B36</f>
        <v>Car Loan</v>
      </c>
      <c r="B12" s="88">
        <f>'Dec. Worksheet'!C36</f>
        <v>0</v>
      </c>
      <c r="C12" s="88">
        <f>'Dec. Worksheet'!E36</f>
        <v>0</v>
      </c>
      <c r="D12" s="169" t="s">
        <v>179</v>
      </c>
      <c r="E12" s="90"/>
      <c r="F12" s="108">
        <f>'Dec. Worksheet'!C8</f>
        <v>0</v>
      </c>
    </row>
    <row r="13" spans="1:13" ht="15.6" x14ac:dyDescent="0.3">
      <c r="A13" s="173" t="str">
        <f>'Dec. Worksheet'!B37</f>
        <v>Car Loan</v>
      </c>
      <c r="B13" s="88">
        <f>'Dec. Worksheet'!C37</f>
        <v>0</v>
      </c>
      <c r="C13" s="88">
        <f>'Dec. Worksheet'!E37</f>
        <v>0</v>
      </c>
      <c r="D13" s="169" t="s">
        <v>179</v>
      </c>
      <c r="E13" s="90"/>
      <c r="F13" s="108">
        <f>'Dec. Worksheet'!C9</f>
        <v>0</v>
      </c>
    </row>
    <row r="14" spans="1:13" ht="15.6" x14ac:dyDescent="0.3">
      <c r="A14" s="173" t="str">
        <f>'Dec. Worksheet'!B38</f>
        <v>Credit Card (Click to edit)</v>
      </c>
      <c r="B14" s="88">
        <f>'Dec. Worksheet'!C38</f>
        <v>0</v>
      </c>
      <c r="C14" s="88">
        <f>'Dec. Worksheet'!E38</f>
        <v>0</v>
      </c>
      <c r="D14" s="88">
        <f>'Dec. Worksheet'!F38</f>
        <v>0</v>
      </c>
      <c r="E14" s="90"/>
      <c r="F14" s="108">
        <f>'Dec. Worksheet'!C10</f>
        <v>0</v>
      </c>
    </row>
    <row r="15" spans="1:13" ht="15.6" x14ac:dyDescent="0.3">
      <c r="A15" s="173" t="str">
        <f>'Dec. Worksheet'!B39</f>
        <v>Credit Card</v>
      </c>
      <c r="B15" s="88">
        <f>'Dec. Worksheet'!C39</f>
        <v>0</v>
      </c>
      <c r="C15" s="88">
        <f>'Dec. Worksheet'!E39</f>
        <v>0</v>
      </c>
      <c r="D15" s="88">
        <f>'Dec. Worksheet'!F39</f>
        <v>0</v>
      </c>
      <c r="E15" s="90"/>
      <c r="F15" s="108">
        <f>'Dec. Worksheet'!C11</f>
        <v>0</v>
      </c>
    </row>
    <row r="16" spans="1:13" ht="15.6" x14ac:dyDescent="0.3">
      <c r="A16" s="173" t="str">
        <f>'Dec. Worksheet'!B40</f>
        <v>Student Loan</v>
      </c>
      <c r="B16" s="88">
        <f>'Dec. Worksheet'!C40</f>
        <v>0</v>
      </c>
      <c r="C16" s="88">
        <f>'Dec. Worksheet'!E40</f>
        <v>0</v>
      </c>
      <c r="D16" s="88">
        <f>'Dec. Worksheet'!F40</f>
        <v>0</v>
      </c>
      <c r="E16" s="90"/>
      <c r="F16" s="108">
        <f>'Dec. Worksheet'!C12</f>
        <v>0</v>
      </c>
    </row>
    <row r="17" spans="1:6" ht="15.6" x14ac:dyDescent="0.3">
      <c r="A17" s="173" t="str">
        <f>'Dec. Worksheet'!B41</f>
        <v>Mom / Dad</v>
      </c>
      <c r="B17" s="88">
        <f>'Dec. Worksheet'!C41</f>
        <v>0</v>
      </c>
      <c r="C17" s="88">
        <f>'Dec. Worksheet'!E41</f>
        <v>0</v>
      </c>
      <c r="D17" s="88">
        <f>'Dec. Worksheet'!F41</f>
        <v>0</v>
      </c>
      <c r="E17" s="90"/>
      <c r="F17" s="108">
        <f>'Dec. Worksheet'!C13</f>
        <v>0</v>
      </c>
    </row>
    <row r="18" spans="1:6" ht="15.6" x14ac:dyDescent="0.3">
      <c r="A18" s="173" t="str">
        <f>'Dec. Worksheet'!B42</f>
        <v>Uncle Bob</v>
      </c>
      <c r="B18" s="88">
        <f>'Dec. Worksheet'!C42</f>
        <v>0</v>
      </c>
      <c r="C18" s="88">
        <f>'Dec. Worksheet'!E42</f>
        <v>0</v>
      </c>
      <c r="D18" s="88">
        <f>'Dec. Worksheet'!F42</f>
        <v>0</v>
      </c>
      <c r="E18" s="90"/>
      <c r="F18" s="108">
        <f>'Dec. Worksheet'!C14</f>
        <v>0</v>
      </c>
    </row>
    <row r="19" spans="1:6" ht="15.6" x14ac:dyDescent="0.3">
      <c r="A19" s="173" t="str">
        <f>'Dec. Worksheet'!B43</f>
        <v>Hospital</v>
      </c>
      <c r="B19" s="88">
        <f>'Dec. Worksheet'!C43</f>
        <v>0</v>
      </c>
      <c r="C19" s="88">
        <f>'Dec. Worksheet'!E43</f>
        <v>0</v>
      </c>
      <c r="D19" s="88">
        <f>'Dec. Worksheet'!F43</f>
        <v>0</v>
      </c>
      <c r="E19" s="90"/>
      <c r="F19" s="108">
        <f>'Dec. Worksheet'!C15</f>
        <v>0</v>
      </c>
    </row>
    <row r="20" spans="1:6" ht="15.6" x14ac:dyDescent="0.3">
      <c r="A20" s="173" t="str">
        <f>'Dec. Worksheet'!B44</f>
        <v>Medical / Dental</v>
      </c>
      <c r="B20" s="88">
        <f>'Dec. Worksheet'!C44</f>
        <v>0</v>
      </c>
      <c r="C20" s="88">
        <f>'Dec. Worksheet'!E44</f>
        <v>0</v>
      </c>
      <c r="D20" s="88">
        <f>'Dec. Worksheet'!F44</f>
        <v>0</v>
      </c>
      <c r="E20" s="90"/>
      <c r="F20" s="108">
        <f>'Dec. Worksheet'!C16</f>
        <v>0</v>
      </c>
    </row>
    <row r="21" spans="1:6" ht="15.6" x14ac:dyDescent="0.3">
      <c r="A21" s="173" t="str">
        <f>'Dec. Worksheet'!B45</f>
        <v>Other</v>
      </c>
      <c r="B21" s="88">
        <f>'Dec. Worksheet'!C45</f>
        <v>0</v>
      </c>
      <c r="C21" s="88">
        <f>'Dec. Worksheet'!E45</f>
        <v>0</v>
      </c>
      <c r="D21" s="88">
        <f>'Dec. Worksheet'!F45</f>
        <v>0</v>
      </c>
      <c r="E21" s="90"/>
      <c r="F21" s="108">
        <f>'Dec. Worksheet'!C17</f>
        <v>0</v>
      </c>
    </row>
    <row r="22" spans="1:6" ht="15.6" x14ac:dyDescent="0.3">
      <c r="A22" s="173" t="str">
        <f>'Dec. Worksheet'!B46</f>
        <v>-</v>
      </c>
      <c r="B22" s="88">
        <f>'Dec. Worksheet'!C46</f>
        <v>0</v>
      </c>
      <c r="C22" s="88">
        <f>'Dec. Worksheet'!E46</f>
        <v>0</v>
      </c>
      <c r="D22" s="88">
        <f>'Dec. Worksheet'!F46</f>
        <v>0</v>
      </c>
      <c r="E22" s="90"/>
      <c r="F22" s="108">
        <f>'Dec. Worksheet'!C18</f>
        <v>0</v>
      </c>
    </row>
    <row r="23" spans="1:6" ht="15.6" x14ac:dyDescent="0.3">
      <c r="A23" s="173" t="str">
        <f>'Dec. Worksheet'!B47</f>
        <v>-</v>
      </c>
      <c r="B23" s="88">
        <f>'Dec. Worksheet'!C47</f>
        <v>0</v>
      </c>
      <c r="C23" s="88">
        <f>'Dec. Worksheet'!E47</f>
        <v>0</v>
      </c>
      <c r="D23" s="88">
        <f>'Dec. Worksheet'!F47</f>
        <v>0</v>
      </c>
      <c r="E23" s="90"/>
      <c r="F23" s="108">
        <f>'Dec. Worksheet'!C19</f>
        <v>0</v>
      </c>
    </row>
    <row r="24" spans="1:6" ht="15.6" x14ac:dyDescent="0.3">
      <c r="A24" s="173" t="str">
        <f>'Dec. Worksheet'!B48</f>
        <v>-</v>
      </c>
      <c r="B24" s="88">
        <f>'Dec. Worksheet'!C48</f>
        <v>0</v>
      </c>
      <c r="C24" s="88">
        <f>'Dec. Worksheet'!E48</f>
        <v>0</v>
      </c>
      <c r="D24" s="88">
        <f>'Dec. Worksheet'!F48</f>
        <v>0</v>
      </c>
      <c r="E24" s="90"/>
      <c r="F24" s="108">
        <f>'Dec. Worksheet'!C20</f>
        <v>0</v>
      </c>
    </row>
    <row r="25" spans="1:6" ht="15.6" x14ac:dyDescent="0.3">
      <c r="A25" s="173" t="str">
        <f>'Dec. Worksheet'!B49</f>
        <v>-</v>
      </c>
      <c r="B25" s="88">
        <f>'Dec. Worksheet'!C49</f>
        <v>0</v>
      </c>
      <c r="C25" s="88">
        <f>'Dec. Worksheet'!E49</f>
        <v>0</v>
      </c>
      <c r="D25" s="88">
        <f>'Dec. Worksheet'!F49</f>
        <v>0</v>
      </c>
      <c r="E25" s="90"/>
      <c r="F25" s="108">
        <f>'Dec. Worksheet'!C21</f>
        <v>0</v>
      </c>
    </row>
    <row r="26" spans="1:6" ht="15.6" x14ac:dyDescent="0.3">
      <c r="A26" s="98" t="str">
        <f>'Dec. Worksheet'!B213</f>
        <v>Giving</v>
      </c>
      <c r="B26" s="91"/>
      <c r="C26" s="91"/>
      <c r="D26" s="91">
        <f>'Dec. Worksheet'!C213</f>
        <v>0</v>
      </c>
      <c r="E26" s="109"/>
      <c r="F26" s="108">
        <f>'Dec.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'Dec. Worksheet'!C23</f>
        <v>0</v>
      </c>
    </row>
    <row r="28" spans="1:6" ht="15.6" x14ac:dyDescent="0.3">
      <c r="A28" s="174" t="str">
        <f>'Dec. Worksheet'!B73</f>
        <v>Emergency Savings</v>
      </c>
      <c r="B28" s="91"/>
      <c r="C28" s="91"/>
      <c r="D28" s="91">
        <f>'Dec. Worksheet'!C73</f>
        <v>0</v>
      </c>
      <c r="E28" s="109">
        <f>D28</f>
        <v>0</v>
      </c>
      <c r="F28" s="108">
        <f>'Dec. Worksheet'!C24</f>
        <v>0</v>
      </c>
    </row>
    <row r="29" spans="1:6" ht="15.6" x14ac:dyDescent="0.3">
      <c r="A29" s="174" t="str">
        <f>'Dec. Worksheet'!B74</f>
        <v>401k / IRA (pre-tax contribution)</v>
      </c>
      <c r="B29" s="91"/>
      <c r="C29" s="91"/>
      <c r="D29" s="91"/>
      <c r="E29" s="109">
        <f>'Dec. Worksheet'!C74</f>
        <v>0</v>
      </c>
      <c r="F29" s="108">
        <f>'Dec. Worksheet'!C25</f>
        <v>0</v>
      </c>
    </row>
    <row r="30" spans="1:6" ht="15.6" x14ac:dyDescent="0.3">
      <c r="A30" s="174" t="str">
        <f>'Dec. Worksheet'!B75</f>
        <v>401k / IRA (after-tax contribution)</v>
      </c>
      <c r="B30" s="91"/>
      <c r="C30" s="91"/>
      <c r="D30" s="91">
        <f>'Dec.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'Dec. Worksheet'!B76</f>
        <v>Mutual Funds (Click to edit)</v>
      </c>
      <c r="B31" s="91"/>
      <c r="C31" s="91"/>
      <c r="D31" s="91">
        <f>'Dec. Worksheet'!C76</f>
        <v>0</v>
      </c>
      <c r="E31" s="109">
        <f t="shared" si="0"/>
        <v>0</v>
      </c>
      <c r="F31" s="92"/>
    </row>
    <row r="32" spans="1:6" ht="15.6" x14ac:dyDescent="0.3">
      <c r="A32" s="174" t="str">
        <f>'Dec. Worksheet'!B77</f>
        <v>Stocks</v>
      </c>
      <c r="B32" s="91"/>
      <c r="C32" s="91"/>
      <c r="D32" s="91">
        <f>'Dec. Worksheet'!C77</f>
        <v>0</v>
      </c>
      <c r="E32" s="109">
        <f t="shared" si="0"/>
        <v>0</v>
      </c>
      <c r="F32" s="92"/>
    </row>
    <row r="33" spans="1:6" ht="15.6" x14ac:dyDescent="0.3">
      <c r="A33" s="174" t="str">
        <f>'Dec. Worksheet'!B78</f>
        <v>Bonds</v>
      </c>
      <c r="B33" s="91"/>
      <c r="C33" s="91"/>
      <c r="D33" s="91">
        <f>'Dec. Worksheet'!C78</f>
        <v>0</v>
      </c>
      <c r="E33" s="109">
        <f t="shared" si="0"/>
        <v>0</v>
      </c>
      <c r="F33" s="92"/>
    </row>
    <row r="34" spans="1:6" ht="15.6" x14ac:dyDescent="0.3">
      <c r="A34" s="174" t="str">
        <f>'Dec. Worksheet'!B79</f>
        <v>College Funds</v>
      </c>
      <c r="B34" s="91"/>
      <c r="C34" s="91"/>
      <c r="D34" s="91">
        <f>'Dec. Worksheet'!C79</f>
        <v>0</v>
      </c>
      <c r="E34" s="109">
        <f t="shared" si="0"/>
        <v>0</v>
      </c>
      <c r="F34" s="92"/>
    </row>
    <row r="35" spans="1:6" ht="15.6" x14ac:dyDescent="0.3">
      <c r="A35" s="174" t="str">
        <f>'Dec. Worksheet'!B80</f>
        <v>Other Savings</v>
      </c>
      <c r="B35" s="91"/>
      <c r="C35" s="91"/>
      <c r="D35" s="91">
        <f>'Dec. Worksheet'!C80</f>
        <v>0</v>
      </c>
      <c r="E35" s="109">
        <f t="shared" si="0"/>
        <v>0</v>
      </c>
      <c r="F35" s="92"/>
    </row>
    <row r="36" spans="1:6" ht="15.6" x14ac:dyDescent="0.3">
      <c r="A36" s="174" t="str">
        <f>'Dec. Worksheet'!B81</f>
        <v>-</v>
      </c>
      <c r="B36" s="91"/>
      <c r="C36" s="91"/>
      <c r="D36" s="91">
        <f>'Dec. Worksheet'!C81</f>
        <v>0</v>
      </c>
      <c r="E36" s="109">
        <f t="shared" si="0"/>
        <v>0</v>
      </c>
      <c r="F36" s="92"/>
    </row>
    <row r="37" spans="1:6" ht="15.6" x14ac:dyDescent="0.3">
      <c r="A37" s="174" t="str">
        <f>'Dec. Worksheet'!B82</f>
        <v>-</v>
      </c>
      <c r="B37" s="91"/>
      <c r="C37" s="91"/>
      <c r="D37" s="91">
        <f>'Dec. Worksheet'!C82</f>
        <v>0</v>
      </c>
      <c r="E37" s="109">
        <f t="shared" si="0"/>
        <v>0</v>
      </c>
      <c r="F37" s="92"/>
    </row>
    <row r="38" spans="1:6" ht="15.6" x14ac:dyDescent="0.3">
      <c r="A38" s="98" t="str">
        <f>'Dec. Worksheet'!B215</f>
        <v>Small Cash Purchases</v>
      </c>
      <c r="B38" s="91"/>
      <c r="C38" s="91">
        <f>'Dec. Worksheet'!C215</f>
        <v>0</v>
      </c>
      <c r="D38" s="91">
        <f>'Dec. Worksheet'!C215</f>
        <v>0</v>
      </c>
      <c r="E38" s="109"/>
      <c r="F38" s="92"/>
    </row>
    <row r="39" spans="1:6" ht="15.6" x14ac:dyDescent="0.3">
      <c r="A39" s="98" t="str">
        <f>'Dec. Worksheet'!B216</f>
        <v>Housing</v>
      </c>
      <c r="B39" s="91"/>
      <c r="C39" s="91">
        <f>'Dec. Worksheet'!C216</f>
        <v>0</v>
      </c>
      <c r="D39" s="91">
        <f>'Dec. Worksheet'!C216</f>
        <v>0</v>
      </c>
      <c r="E39" s="109"/>
      <c r="F39" s="92"/>
    </row>
    <row r="40" spans="1:6" ht="15.6" x14ac:dyDescent="0.3">
      <c r="A40" s="98" t="str">
        <f>'Dec. Worksheet'!B217</f>
        <v>Transportation</v>
      </c>
      <c r="B40" s="91"/>
      <c r="C40" s="91">
        <f>'Dec. Worksheet'!C217</f>
        <v>0</v>
      </c>
      <c r="D40" s="91">
        <f>'Dec. Worksheet'!C217</f>
        <v>0</v>
      </c>
      <c r="E40" s="109"/>
      <c r="F40" s="92"/>
    </row>
    <row r="41" spans="1:6" ht="15.6" x14ac:dyDescent="0.3">
      <c r="A41" s="98" t="str">
        <f>'Dec. Worksheet'!B218</f>
        <v>Insurance</v>
      </c>
      <c r="B41" s="91"/>
      <c r="C41" s="91">
        <f>'Dec. Worksheet'!C218</f>
        <v>0</v>
      </c>
      <c r="D41" s="91">
        <f>'Dec.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'Dec. Worksheet'!C219</f>
        <v>0</v>
      </c>
      <c r="D42" s="91">
        <f>'Dec. Worksheet'!C219</f>
        <v>0</v>
      </c>
      <c r="E42" s="109"/>
      <c r="F42" s="92"/>
    </row>
    <row r="43" spans="1:6" ht="15.6" x14ac:dyDescent="0.3">
      <c r="A43" s="98" t="str">
        <f>'Dec. Worksheet'!B220</f>
        <v>Personal &amp; Entertainment (Fixed)</v>
      </c>
      <c r="B43" s="91"/>
      <c r="C43" s="91">
        <f>'Dec. Worksheet'!C220</f>
        <v>0</v>
      </c>
      <c r="D43" s="91">
        <f>'Dec. Worksheet'!C220</f>
        <v>0</v>
      </c>
      <c r="E43" s="109"/>
      <c r="F43" s="92"/>
    </row>
    <row r="44" spans="1:6" ht="15.6" x14ac:dyDescent="0.3">
      <c r="A44" s="98" t="str">
        <f>'Dec. Worksheet'!B221</f>
        <v>Business, Medical &amp; Legal</v>
      </c>
      <c r="B44" s="91"/>
      <c r="C44" s="91">
        <f>'Dec. Worksheet'!C221</f>
        <v>0</v>
      </c>
      <c r="D44" s="91">
        <f>'Dec.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'Dec. Worksheet'!B240</f>
        <v>401k / IRA / Retirement</v>
      </c>
      <c r="F51" s="115">
        <f>'Dec. Worksheet'!C240</f>
        <v>0</v>
      </c>
    </row>
    <row r="52" spans="2:6" ht="15.6" customHeight="1" x14ac:dyDescent="0.3">
      <c r="B52" s="116"/>
      <c r="C52" s="114" t="str">
        <f>'Dec. Worksheet'!B239</f>
        <v>Emergency Savings</v>
      </c>
      <c r="D52" s="167">
        <f>'Dec. Worksheet'!C239</f>
        <v>0</v>
      </c>
      <c r="E52" s="114" t="str">
        <f>'Dec. Worksheet'!B241</f>
        <v>Mutual Funds</v>
      </c>
      <c r="F52" s="115">
        <f>'Dec.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'Dec. Worksheet'!B242</f>
        <v>Stocks</v>
      </c>
      <c r="F53" s="115">
        <f>'Dec.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'Dec. Worksheet'!B243</f>
        <v>Bonds</v>
      </c>
      <c r="F54" s="115">
        <f>'Dec. Worksheet'!C243</f>
        <v>0</v>
      </c>
    </row>
    <row r="55" spans="2:6" ht="15.6" customHeight="1" x14ac:dyDescent="0.3">
      <c r="B55" s="200" t="s">
        <v>17</v>
      </c>
      <c r="C55" s="201"/>
      <c r="D55" s="118">
        <f>E46+'Nov. Money Tracker'!D55</f>
        <v>0</v>
      </c>
      <c r="E55" s="114" t="str">
        <f>'Dec. Worksheet'!B244</f>
        <v>College Funds</v>
      </c>
      <c r="F55" s="115">
        <f>'Dec. Worksheet'!C244</f>
        <v>0</v>
      </c>
    </row>
    <row r="56" spans="2:6" ht="15.6" customHeight="1" x14ac:dyDescent="0.3">
      <c r="B56" s="207" t="s">
        <v>4</v>
      </c>
      <c r="C56" s="208"/>
      <c r="D56" s="119">
        <f>D26+'Nov. Money Tracker'!D56</f>
        <v>0</v>
      </c>
      <c r="E56" s="114" t="str">
        <f>'Dec. Worksheet'!B245</f>
        <v>Other Savings</v>
      </c>
      <c r="F56" s="115">
        <f>'Dec.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'Dec. Worksheet'!E251+'Dec.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SUM('Dec.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9165-7EE9-40B6-A746-1A3BA4D821DA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'Feb. Worksheet'!B35</f>
        <v>Mortgage</v>
      </c>
      <c r="C193" s="52">
        <f>'Feb. Worksheet'!F35</f>
        <v>0</v>
      </c>
      <c r="H193" s="43"/>
    </row>
    <row r="194" spans="1:8" s="40" customFormat="1" ht="15.6" x14ac:dyDescent="0.3">
      <c r="A194" s="40">
        <v>2</v>
      </c>
      <c r="B194" s="13" t="str">
        <f>'Feb. Worksheet'!B36</f>
        <v>Car Loan</v>
      </c>
      <c r="C194" s="53">
        <f>'Feb. Worksheet'!F36</f>
        <v>0</v>
      </c>
      <c r="H194" s="45"/>
    </row>
    <row r="195" spans="1:8" s="40" customFormat="1" ht="15.6" x14ac:dyDescent="0.3">
      <c r="A195" s="40">
        <v>3</v>
      </c>
      <c r="B195" s="13" t="str">
        <f>'Feb. Worksheet'!B37</f>
        <v>Car Loan</v>
      </c>
      <c r="C195" s="53">
        <f>'Feb. Worksheet'!F37</f>
        <v>0</v>
      </c>
      <c r="H195" s="45"/>
    </row>
    <row r="196" spans="1:8" s="40" customFormat="1" ht="15.6" x14ac:dyDescent="0.3">
      <c r="A196" s="40">
        <v>4</v>
      </c>
      <c r="B196" s="13" t="str">
        <f>'Feb. Worksheet'!B38</f>
        <v>Credit Card (Click to edit)</v>
      </c>
      <c r="C196" s="53">
        <f>'Feb. Worksheet'!F38</f>
        <v>0</v>
      </c>
      <c r="H196" s="45"/>
    </row>
    <row r="197" spans="1:8" s="40" customFormat="1" ht="15.6" x14ac:dyDescent="0.3">
      <c r="A197" s="40">
        <v>5</v>
      </c>
      <c r="B197" s="13" t="str">
        <f>'Feb. Worksheet'!B39</f>
        <v>Credit Card</v>
      </c>
      <c r="C197" s="53">
        <f>'Feb. Worksheet'!F39</f>
        <v>0</v>
      </c>
    </row>
    <row r="198" spans="1:8" s="40" customFormat="1" ht="15.6" x14ac:dyDescent="0.3">
      <c r="A198" s="40">
        <v>6</v>
      </c>
      <c r="B198" s="13" t="str">
        <f>'Feb. Worksheet'!B40</f>
        <v>Student Loan</v>
      </c>
      <c r="C198" s="53">
        <f>'Feb. Worksheet'!F40</f>
        <v>0</v>
      </c>
    </row>
    <row r="199" spans="1:8" s="40" customFormat="1" ht="15.6" x14ac:dyDescent="0.3">
      <c r="A199" s="40">
        <v>7</v>
      </c>
      <c r="B199" s="13" t="str">
        <f>'Feb. Worksheet'!B41</f>
        <v>Mom / Dad</v>
      </c>
      <c r="C199" s="53">
        <f>'Feb. Worksheet'!F41</f>
        <v>0</v>
      </c>
    </row>
    <row r="200" spans="1:8" s="40" customFormat="1" ht="15.6" x14ac:dyDescent="0.3">
      <c r="A200" s="40">
        <v>8</v>
      </c>
      <c r="B200" s="13" t="str">
        <f>'Feb. Worksheet'!B42</f>
        <v>Uncle Bob</v>
      </c>
      <c r="C200" s="53">
        <f>'Feb. Worksheet'!F42</f>
        <v>0</v>
      </c>
    </row>
    <row r="201" spans="1:8" s="40" customFormat="1" ht="15.6" x14ac:dyDescent="0.3">
      <c r="A201" s="40">
        <v>9</v>
      </c>
      <c r="B201" s="13" t="str">
        <f>'Feb. Worksheet'!B43</f>
        <v>Hospital</v>
      </c>
      <c r="C201" s="53">
        <f>'Feb. Worksheet'!F43</f>
        <v>0</v>
      </c>
    </row>
    <row r="202" spans="1:8" s="40" customFormat="1" ht="15.6" x14ac:dyDescent="0.3">
      <c r="A202" s="40">
        <v>10</v>
      </c>
      <c r="B202" s="13" t="str">
        <f>'Feb. Worksheet'!B44</f>
        <v>Medical / Dental</v>
      </c>
      <c r="C202" s="53">
        <f>'Feb. Worksheet'!F44</f>
        <v>0</v>
      </c>
    </row>
    <row r="203" spans="1:8" s="40" customFormat="1" ht="15.6" x14ac:dyDescent="0.3">
      <c r="A203" s="40">
        <v>11</v>
      </c>
      <c r="B203" s="13" t="str">
        <f>'Feb. Worksheet'!B45</f>
        <v>Other</v>
      </c>
      <c r="C203" s="53">
        <f>'Feb. Worksheet'!F45</f>
        <v>0</v>
      </c>
    </row>
    <row r="204" spans="1:8" s="40" customFormat="1" ht="15.6" x14ac:dyDescent="0.3">
      <c r="A204" s="40">
        <v>12</v>
      </c>
      <c r="B204" s="13" t="str">
        <f>'Feb. Worksheet'!B46</f>
        <v>-</v>
      </c>
      <c r="C204" s="53">
        <f>'Feb. Worksheet'!F46</f>
        <v>0</v>
      </c>
    </row>
    <row r="205" spans="1:8" s="40" customFormat="1" ht="15.6" x14ac:dyDescent="0.3">
      <c r="A205" s="40">
        <v>13</v>
      </c>
      <c r="B205" s="13" t="str">
        <f>'Feb. Worksheet'!B47</f>
        <v>-</v>
      </c>
      <c r="C205" s="53">
        <f>'Feb. Worksheet'!F47</f>
        <v>0</v>
      </c>
    </row>
    <row r="206" spans="1:8" s="40" customFormat="1" ht="15.6" x14ac:dyDescent="0.3">
      <c r="A206" s="40">
        <v>14</v>
      </c>
      <c r="B206" s="13" t="str">
        <f>'Feb. Worksheet'!B48</f>
        <v>-</v>
      </c>
      <c r="C206" s="53">
        <f>'Feb. Worksheet'!F48</f>
        <v>0</v>
      </c>
    </row>
    <row r="207" spans="1:8" s="40" customFormat="1" ht="15.6" x14ac:dyDescent="0.3">
      <c r="A207" s="40">
        <v>15</v>
      </c>
      <c r="B207" s="51" t="str">
        <f>'Feb. Worksheet'!B49</f>
        <v>-</v>
      </c>
      <c r="C207" s="54">
        <f>'Feb.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'Feb.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678D-8645-4B49-93DC-09743BC1E56E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'Feb. Worksheet'!C6</f>
        <v>0</v>
      </c>
    </row>
    <row r="11" spans="1:13" ht="15.6" x14ac:dyDescent="0.3">
      <c r="A11" s="173" t="str">
        <f>'Feb. Worksheet'!B35</f>
        <v>Mortgage</v>
      </c>
      <c r="B11" s="88">
        <f>'Feb. Worksheet'!C35</f>
        <v>0</v>
      </c>
      <c r="C11" s="88">
        <f>'Feb. Worksheet'!E35</f>
        <v>0</v>
      </c>
      <c r="D11" s="169" t="s">
        <v>178</v>
      </c>
      <c r="E11" s="89"/>
      <c r="F11" s="108">
        <f>'Feb. Worksheet'!C7</f>
        <v>0</v>
      </c>
    </row>
    <row r="12" spans="1:13" ht="15.6" x14ac:dyDescent="0.3">
      <c r="A12" s="173" t="str">
        <f>'Feb. Worksheet'!B36</f>
        <v>Car Loan</v>
      </c>
      <c r="B12" s="88">
        <f>'Feb. Worksheet'!C36</f>
        <v>0</v>
      </c>
      <c r="C12" s="88">
        <f>'Feb. Worksheet'!E36</f>
        <v>0</v>
      </c>
      <c r="D12" s="169" t="s">
        <v>179</v>
      </c>
      <c r="E12" s="90"/>
      <c r="F12" s="108">
        <f>'Feb. Worksheet'!C8</f>
        <v>0</v>
      </c>
    </row>
    <row r="13" spans="1:13" ht="15.6" x14ac:dyDescent="0.3">
      <c r="A13" s="173" t="str">
        <f>'Feb. Worksheet'!B37</f>
        <v>Car Loan</v>
      </c>
      <c r="B13" s="88">
        <f>'Feb. Worksheet'!C37</f>
        <v>0</v>
      </c>
      <c r="C13" s="88">
        <f>'Feb. Worksheet'!E37</f>
        <v>0</v>
      </c>
      <c r="D13" s="169" t="s">
        <v>179</v>
      </c>
      <c r="E13" s="90"/>
      <c r="F13" s="108">
        <f>'Feb. Worksheet'!C9</f>
        <v>0</v>
      </c>
    </row>
    <row r="14" spans="1:13" ht="15.6" x14ac:dyDescent="0.3">
      <c r="A14" s="173" t="str">
        <f>'Feb. Worksheet'!B38</f>
        <v>Credit Card (Click to edit)</v>
      </c>
      <c r="B14" s="88">
        <f>'Feb. Worksheet'!C38</f>
        <v>0</v>
      </c>
      <c r="C14" s="88">
        <f>'Feb. Worksheet'!E38</f>
        <v>0</v>
      </c>
      <c r="D14" s="88">
        <f>'Feb. Worksheet'!F38</f>
        <v>0</v>
      </c>
      <c r="E14" s="90"/>
      <c r="F14" s="108">
        <f>'Feb. Worksheet'!C10</f>
        <v>0</v>
      </c>
    </row>
    <row r="15" spans="1:13" ht="15.6" x14ac:dyDescent="0.3">
      <c r="A15" s="173" t="str">
        <f>'Feb. Worksheet'!B39</f>
        <v>Credit Card</v>
      </c>
      <c r="B15" s="88">
        <f>'Feb. Worksheet'!C39</f>
        <v>0</v>
      </c>
      <c r="C15" s="88">
        <f>'Feb. Worksheet'!E39</f>
        <v>0</v>
      </c>
      <c r="D15" s="88">
        <f>'Feb. Worksheet'!F39</f>
        <v>0</v>
      </c>
      <c r="E15" s="90"/>
      <c r="F15" s="108">
        <f>'Feb. Worksheet'!C11</f>
        <v>0</v>
      </c>
    </row>
    <row r="16" spans="1:13" ht="15.6" x14ac:dyDescent="0.3">
      <c r="A16" s="173" t="str">
        <f>'Feb. Worksheet'!B40</f>
        <v>Student Loan</v>
      </c>
      <c r="B16" s="88">
        <f>'Feb. Worksheet'!C40</f>
        <v>0</v>
      </c>
      <c r="C16" s="88">
        <f>'Feb. Worksheet'!E40</f>
        <v>0</v>
      </c>
      <c r="D16" s="88">
        <f>'Feb. Worksheet'!F40</f>
        <v>0</v>
      </c>
      <c r="E16" s="90"/>
      <c r="F16" s="108">
        <f>'Feb. Worksheet'!C12</f>
        <v>0</v>
      </c>
    </row>
    <row r="17" spans="1:6" ht="15.6" x14ac:dyDescent="0.3">
      <c r="A17" s="173" t="str">
        <f>'Feb. Worksheet'!B41</f>
        <v>Mom / Dad</v>
      </c>
      <c r="B17" s="88">
        <f>'Feb. Worksheet'!C41</f>
        <v>0</v>
      </c>
      <c r="C17" s="88">
        <f>'Feb. Worksheet'!E41</f>
        <v>0</v>
      </c>
      <c r="D17" s="88">
        <f>'Feb. Worksheet'!F41</f>
        <v>0</v>
      </c>
      <c r="E17" s="90"/>
      <c r="F17" s="108">
        <f>'Feb. Worksheet'!C13</f>
        <v>0</v>
      </c>
    </row>
    <row r="18" spans="1:6" ht="15.6" x14ac:dyDescent="0.3">
      <c r="A18" s="173" t="str">
        <f>'Feb. Worksheet'!B42</f>
        <v>Uncle Bob</v>
      </c>
      <c r="B18" s="88">
        <f>'Feb. Worksheet'!C42</f>
        <v>0</v>
      </c>
      <c r="C18" s="88">
        <f>'Feb. Worksheet'!E42</f>
        <v>0</v>
      </c>
      <c r="D18" s="88">
        <f>'Feb. Worksheet'!F42</f>
        <v>0</v>
      </c>
      <c r="E18" s="90"/>
      <c r="F18" s="108">
        <f>'Feb. Worksheet'!C14</f>
        <v>0</v>
      </c>
    </row>
    <row r="19" spans="1:6" ht="15.6" x14ac:dyDescent="0.3">
      <c r="A19" s="173" t="str">
        <f>'Feb. Worksheet'!B43</f>
        <v>Hospital</v>
      </c>
      <c r="B19" s="88">
        <f>'Feb. Worksheet'!C43</f>
        <v>0</v>
      </c>
      <c r="C19" s="88">
        <f>'Feb. Worksheet'!E43</f>
        <v>0</v>
      </c>
      <c r="D19" s="88">
        <f>'Feb. Worksheet'!F43</f>
        <v>0</v>
      </c>
      <c r="E19" s="90"/>
      <c r="F19" s="108">
        <f>'Feb. Worksheet'!C15</f>
        <v>0</v>
      </c>
    </row>
    <row r="20" spans="1:6" ht="15.6" x14ac:dyDescent="0.3">
      <c r="A20" s="173" t="str">
        <f>'Feb. Worksheet'!B44</f>
        <v>Medical / Dental</v>
      </c>
      <c r="B20" s="88">
        <f>'Feb. Worksheet'!C44</f>
        <v>0</v>
      </c>
      <c r="C20" s="88">
        <f>'Feb. Worksheet'!E44</f>
        <v>0</v>
      </c>
      <c r="D20" s="88">
        <f>'Feb. Worksheet'!F44</f>
        <v>0</v>
      </c>
      <c r="E20" s="90"/>
      <c r="F20" s="108">
        <f>'Feb. Worksheet'!C16</f>
        <v>0</v>
      </c>
    </row>
    <row r="21" spans="1:6" ht="15.6" x14ac:dyDescent="0.3">
      <c r="A21" s="173" t="str">
        <f>'Feb. Worksheet'!B45</f>
        <v>Other</v>
      </c>
      <c r="B21" s="88">
        <f>'Feb. Worksheet'!C45</f>
        <v>0</v>
      </c>
      <c r="C21" s="88">
        <f>'Feb. Worksheet'!E45</f>
        <v>0</v>
      </c>
      <c r="D21" s="88">
        <f>'Feb. Worksheet'!F45</f>
        <v>0</v>
      </c>
      <c r="E21" s="90"/>
      <c r="F21" s="108">
        <f>'Feb. Worksheet'!C17</f>
        <v>0</v>
      </c>
    </row>
    <row r="22" spans="1:6" ht="15.6" x14ac:dyDescent="0.3">
      <c r="A22" s="173" t="str">
        <f>'Feb. Worksheet'!B46</f>
        <v>-</v>
      </c>
      <c r="B22" s="88">
        <f>'Feb. Worksheet'!C46</f>
        <v>0</v>
      </c>
      <c r="C22" s="88">
        <f>'Feb. Worksheet'!E46</f>
        <v>0</v>
      </c>
      <c r="D22" s="88">
        <f>'Feb. Worksheet'!F46</f>
        <v>0</v>
      </c>
      <c r="E22" s="90"/>
      <c r="F22" s="108">
        <f>'Feb. Worksheet'!C18</f>
        <v>0</v>
      </c>
    </row>
    <row r="23" spans="1:6" ht="15.6" x14ac:dyDescent="0.3">
      <c r="A23" s="173" t="str">
        <f>'Feb. Worksheet'!B47</f>
        <v>-</v>
      </c>
      <c r="B23" s="88">
        <f>'Feb. Worksheet'!C47</f>
        <v>0</v>
      </c>
      <c r="C23" s="88">
        <f>'Feb. Worksheet'!E47</f>
        <v>0</v>
      </c>
      <c r="D23" s="88">
        <f>'Feb. Worksheet'!F47</f>
        <v>0</v>
      </c>
      <c r="E23" s="90"/>
      <c r="F23" s="108">
        <f>'Feb. Worksheet'!C19</f>
        <v>0</v>
      </c>
    </row>
    <row r="24" spans="1:6" ht="15.6" x14ac:dyDescent="0.3">
      <c r="A24" s="173" t="str">
        <f>'Feb. Worksheet'!B48</f>
        <v>-</v>
      </c>
      <c r="B24" s="88">
        <f>'Feb. Worksheet'!C48</f>
        <v>0</v>
      </c>
      <c r="C24" s="88">
        <f>'Feb. Worksheet'!E48</f>
        <v>0</v>
      </c>
      <c r="D24" s="88">
        <f>'Feb. Worksheet'!F48</f>
        <v>0</v>
      </c>
      <c r="E24" s="90"/>
      <c r="F24" s="108">
        <f>'Feb. Worksheet'!C20</f>
        <v>0</v>
      </c>
    </row>
    <row r="25" spans="1:6" ht="15.6" x14ac:dyDescent="0.3">
      <c r="A25" s="173" t="str">
        <f>'Feb. Worksheet'!B49</f>
        <v>-</v>
      </c>
      <c r="B25" s="88">
        <f>'Feb. Worksheet'!C49</f>
        <v>0</v>
      </c>
      <c r="C25" s="88">
        <f>'Feb. Worksheet'!E49</f>
        <v>0</v>
      </c>
      <c r="D25" s="88">
        <f>'Feb. Worksheet'!F49</f>
        <v>0</v>
      </c>
      <c r="E25" s="90"/>
      <c r="F25" s="108">
        <f>'Feb. Worksheet'!C21</f>
        <v>0</v>
      </c>
    </row>
    <row r="26" spans="1:6" ht="15.6" x14ac:dyDescent="0.3">
      <c r="A26" s="98" t="str">
        <f>'Feb. Worksheet'!B213</f>
        <v>Giving</v>
      </c>
      <c r="B26" s="91"/>
      <c r="C26" s="91"/>
      <c r="D26" s="91">
        <f>'Feb. Worksheet'!C213</f>
        <v>0</v>
      </c>
      <c r="E26" s="109"/>
      <c r="F26" s="108">
        <f>'Feb.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'Feb. Worksheet'!C23</f>
        <v>0</v>
      </c>
    </row>
    <row r="28" spans="1:6" ht="15.6" x14ac:dyDescent="0.3">
      <c r="A28" s="174" t="str">
        <f>'Feb. Worksheet'!B73</f>
        <v>Emergency Savings</v>
      </c>
      <c r="B28" s="91"/>
      <c r="C28" s="91"/>
      <c r="D28" s="91">
        <f>'Feb. Worksheet'!C73</f>
        <v>0</v>
      </c>
      <c r="E28" s="109">
        <f>D28</f>
        <v>0</v>
      </c>
      <c r="F28" s="108">
        <f>'Feb. Worksheet'!C24</f>
        <v>0</v>
      </c>
    </row>
    <row r="29" spans="1:6" ht="15.6" x14ac:dyDescent="0.3">
      <c r="A29" s="174" t="str">
        <f>'Feb. Worksheet'!B74</f>
        <v>401k / IRA (pre-tax contribution)</v>
      </c>
      <c r="B29" s="91"/>
      <c r="C29" s="91"/>
      <c r="D29" s="91"/>
      <c r="E29" s="109">
        <f>'Feb. Worksheet'!C74</f>
        <v>0</v>
      </c>
      <c r="F29" s="108">
        <f>'Feb. Worksheet'!C25</f>
        <v>0</v>
      </c>
    </row>
    <row r="30" spans="1:6" ht="15.6" x14ac:dyDescent="0.3">
      <c r="A30" s="174" t="str">
        <f>'Feb. Worksheet'!B75</f>
        <v>401k / IRA (after-tax contribution)</v>
      </c>
      <c r="B30" s="91"/>
      <c r="C30" s="91"/>
      <c r="D30" s="91">
        <f>'Feb.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'Feb. Worksheet'!B76</f>
        <v>Mutual Funds (Click to edit)</v>
      </c>
      <c r="B31" s="91"/>
      <c r="C31" s="91"/>
      <c r="D31" s="91">
        <f>'Feb. Worksheet'!C76</f>
        <v>0</v>
      </c>
      <c r="E31" s="109">
        <f t="shared" si="0"/>
        <v>0</v>
      </c>
      <c r="F31" s="92"/>
    </row>
    <row r="32" spans="1:6" ht="15.6" x14ac:dyDescent="0.3">
      <c r="A32" s="174" t="str">
        <f>'Feb. Worksheet'!B77</f>
        <v>Stocks</v>
      </c>
      <c r="B32" s="91"/>
      <c r="C32" s="91"/>
      <c r="D32" s="91">
        <f>'Feb. Worksheet'!C77</f>
        <v>0</v>
      </c>
      <c r="E32" s="109">
        <f t="shared" si="0"/>
        <v>0</v>
      </c>
      <c r="F32" s="92"/>
    </row>
    <row r="33" spans="1:6" ht="15.6" x14ac:dyDescent="0.3">
      <c r="A33" s="174" t="str">
        <f>'Feb. Worksheet'!B78</f>
        <v>Bonds</v>
      </c>
      <c r="B33" s="91"/>
      <c r="C33" s="91"/>
      <c r="D33" s="91">
        <f>'Feb. Worksheet'!C78</f>
        <v>0</v>
      </c>
      <c r="E33" s="109">
        <f t="shared" si="0"/>
        <v>0</v>
      </c>
      <c r="F33" s="92"/>
    </row>
    <row r="34" spans="1:6" ht="15.6" x14ac:dyDescent="0.3">
      <c r="A34" s="174" t="str">
        <f>'Feb. Worksheet'!B79</f>
        <v>College Funds</v>
      </c>
      <c r="B34" s="91"/>
      <c r="C34" s="91"/>
      <c r="D34" s="91">
        <f>'Feb. Worksheet'!C79</f>
        <v>0</v>
      </c>
      <c r="E34" s="109">
        <f t="shared" si="0"/>
        <v>0</v>
      </c>
      <c r="F34" s="92"/>
    </row>
    <row r="35" spans="1:6" ht="15.6" x14ac:dyDescent="0.3">
      <c r="A35" s="174" t="str">
        <f>'Feb. Worksheet'!B80</f>
        <v>Other Savings</v>
      </c>
      <c r="B35" s="91"/>
      <c r="C35" s="91"/>
      <c r="D35" s="91">
        <f>'Feb. Worksheet'!C80</f>
        <v>0</v>
      </c>
      <c r="E35" s="109">
        <f t="shared" si="0"/>
        <v>0</v>
      </c>
      <c r="F35" s="92"/>
    </row>
    <row r="36" spans="1:6" ht="15.6" x14ac:dyDescent="0.3">
      <c r="A36" s="174" t="str">
        <f>'Feb. Worksheet'!B81</f>
        <v>-</v>
      </c>
      <c r="B36" s="91"/>
      <c r="C36" s="91"/>
      <c r="D36" s="91">
        <f>'Feb. Worksheet'!C81</f>
        <v>0</v>
      </c>
      <c r="E36" s="109">
        <f t="shared" si="0"/>
        <v>0</v>
      </c>
      <c r="F36" s="92"/>
    </row>
    <row r="37" spans="1:6" ht="15.6" x14ac:dyDescent="0.3">
      <c r="A37" s="174" t="str">
        <f>'Feb. Worksheet'!B82</f>
        <v>-</v>
      </c>
      <c r="B37" s="91"/>
      <c r="C37" s="91"/>
      <c r="D37" s="91">
        <f>'Feb. Worksheet'!C82</f>
        <v>0</v>
      </c>
      <c r="E37" s="109">
        <f t="shared" si="0"/>
        <v>0</v>
      </c>
      <c r="F37" s="92"/>
    </row>
    <row r="38" spans="1:6" ht="15.6" x14ac:dyDescent="0.3">
      <c r="A38" s="98" t="str">
        <f>'Feb. Worksheet'!B215</f>
        <v>Small Cash Purchases</v>
      </c>
      <c r="B38" s="91"/>
      <c r="C38" s="91">
        <f>'Feb. Worksheet'!C215</f>
        <v>0</v>
      </c>
      <c r="D38" s="91">
        <f>'Feb. Worksheet'!C215</f>
        <v>0</v>
      </c>
      <c r="E38" s="109"/>
      <c r="F38" s="92"/>
    </row>
    <row r="39" spans="1:6" ht="15.6" x14ac:dyDescent="0.3">
      <c r="A39" s="98" t="str">
        <f>'Feb. Worksheet'!B216</f>
        <v>Housing</v>
      </c>
      <c r="B39" s="91"/>
      <c r="C39" s="91">
        <f>'Feb. Worksheet'!C216</f>
        <v>0</v>
      </c>
      <c r="D39" s="91">
        <f>'Feb. Worksheet'!C216</f>
        <v>0</v>
      </c>
      <c r="E39" s="109"/>
      <c r="F39" s="92"/>
    </row>
    <row r="40" spans="1:6" ht="15.6" x14ac:dyDescent="0.3">
      <c r="A40" s="98" t="str">
        <f>'Feb. Worksheet'!B217</f>
        <v>Transportation</v>
      </c>
      <c r="B40" s="91"/>
      <c r="C40" s="91">
        <f>'Feb. Worksheet'!C217</f>
        <v>0</v>
      </c>
      <c r="D40" s="91">
        <f>'Feb. Worksheet'!C217</f>
        <v>0</v>
      </c>
      <c r="E40" s="109"/>
      <c r="F40" s="92"/>
    </row>
    <row r="41" spans="1:6" ht="15.6" x14ac:dyDescent="0.3">
      <c r="A41" s="98" t="str">
        <f>'Feb. Worksheet'!B218</f>
        <v>Insurance</v>
      </c>
      <c r="B41" s="91"/>
      <c r="C41" s="91">
        <f>'Feb. Worksheet'!C218</f>
        <v>0</v>
      </c>
      <c r="D41" s="91">
        <f>'Feb.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'Feb. Worksheet'!C219</f>
        <v>0</v>
      </c>
      <c r="D42" s="91">
        <f>'Feb. Worksheet'!C219</f>
        <v>0</v>
      </c>
      <c r="E42" s="109"/>
      <c r="F42" s="92"/>
    </row>
    <row r="43" spans="1:6" ht="15.6" x14ac:dyDescent="0.3">
      <c r="A43" s="98" t="str">
        <f>'Feb. Worksheet'!B220</f>
        <v>Personal &amp; Entertainment (Fixed)</v>
      </c>
      <c r="B43" s="91"/>
      <c r="C43" s="91">
        <f>'Feb. Worksheet'!C220</f>
        <v>0</v>
      </c>
      <c r="D43" s="91">
        <f>'Feb. Worksheet'!C220</f>
        <v>0</v>
      </c>
      <c r="E43" s="109"/>
      <c r="F43" s="92"/>
    </row>
    <row r="44" spans="1:6" ht="15.6" x14ac:dyDescent="0.3">
      <c r="A44" s="98" t="str">
        <f>'Feb. Worksheet'!B221</f>
        <v>Business, Medical &amp; Legal</v>
      </c>
      <c r="B44" s="91"/>
      <c r="C44" s="91">
        <f>'Feb. Worksheet'!C221</f>
        <v>0</v>
      </c>
      <c r="D44" s="91">
        <f>'Feb.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'Feb. Worksheet'!B240</f>
        <v>401k / IRA / Retirement</v>
      </c>
      <c r="F51" s="115">
        <f>'Feb. Worksheet'!C240</f>
        <v>0</v>
      </c>
    </row>
    <row r="52" spans="2:6" ht="15.6" customHeight="1" x14ac:dyDescent="0.3">
      <c r="B52" s="116"/>
      <c r="C52" s="114" t="str">
        <f>'Feb. Worksheet'!B239</f>
        <v>Emergency Savings</v>
      </c>
      <c r="D52" s="167">
        <f>'Feb. Worksheet'!C239</f>
        <v>0</v>
      </c>
      <c r="E52" s="114" t="str">
        <f>'Feb. Worksheet'!B241</f>
        <v>Mutual Funds</v>
      </c>
      <c r="F52" s="115">
        <f>'Feb.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'Feb. Worksheet'!B242</f>
        <v>Stocks</v>
      </c>
      <c r="F53" s="115">
        <f>'Feb.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'Feb. Worksheet'!B243</f>
        <v>Bonds</v>
      </c>
      <c r="F54" s="115">
        <f>'Feb. Worksheet'!C243</f>
        <v>0</v>
      </c>
    </row>
    <row r="55" spans="2:6" ht="15.6" customHeight="1" x14ac:dyDescent="0.3">
      <c r="B55" s="200" t="s">
        <v>17</v>
      </c>
      <c r="C55" s="201"/>
      <c r="D55" s="118">
        <f>E46+'Jan. Money Tracker'!D55</f>
        <v>0</v>
      </c>
      <c r="E55" s="114" t="str">
        <f>'Feb. Worksheet'!B244</f>
        <v>College Funds</v>
      </c>
      <c r="F55" s="115">
        <f>'Feb. Worksheet'!C244</f>
        <v>0</v>
      </c>
    </row>
    <row r="56" spans="2:6" ht="15.6" customHeight="1" x14ac:dyDescent="0.3">
      <c r="B56" s="207" t="s">
        <v>4</v>
      </c>
      <c r="C56" s="208"/>
      <c r="D56" s="119">
        <f>D26+'Jan. Money Tracker'!D56</f>
        <v>0</v>
      </c>
      <c r="E56" s="114" t="str">
        <f>'Feb. Worksheet'!B245</f>
        <v>Other Savings</v>
      </c>
      <c r="F56" s="115">
        <f>'Feb.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'Feb. Worksheet'!E251+'Feb.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SUM('Feb.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9" orientation="portrait" r:id="rId1"/>
  <headerFooter scaleWithDoc="0">
    <oddFooter>&amp;C&amp;10Partners Coaching Partners  |  Union Home Mortgage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9782-8D5C-48D1-9CB3-22D979BAC42D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'Mar. Worksheet'!B35</f>
        <v>Mortgage</v>
      </c>
      <c r="C193" s="52">
        <f>'Mar. Worksheet'!F35</f>
        <v>0</v>
      </c>
      <c r="H193" s="43"/>
    </row>
    <row r="194" spans="1:8" s="40" customFormat="1" ht="15.6" x14ac:dyDescent="0.3">
      <c r="A194" s="40">
        <v>2</v>
      </c>
      <c r="B194" s="13" t="str">
        <f>'Mar. Worksheet'!B36</f>
        <v>Car Loan</v>
      </c>
      <c r="C194" s="53">
        <f>'Mar. Worksheet'!F36</f>
        <v>0</v>
      </c>
      <c r="H194" s="45"/>
    </row>
    <row r="195" spans="1:8" s="40" customFormat="1" ht="15.6" x14ac:dyDescent="0.3">
      <c r="A195" s="40">
        <v>3</v>
      </c>
      <c r="B195" s="13" t="str">
        <f>'Mar. Worksheet'!B37</f>
        <v>Car Loan</v>
      </c>
      <c r="C195" s="53">
        <f>'Mar. Worksheet'!F37</f>
        <v>0</v>
      </c>
      <c r="H195" s="45"/>
    </row>
    <row r="196" spans="1:8" s="40" customFormat="1" ht="15.6" x14ac:dyDescent="0.3">
      <c r="A196" s="40">
        <v>4</v>
      </c>
      <c r="B196" s="13" t="str">
        <f>'Mar. Worksheet'!B38</f>
        <v>Credit Card (Click to edit)</v>
      </c>
      <c r="C196" s="53">
        <f>'Mar. Worksheet'!F38</f>
        <v>0</v>
      </c>
      <c r="H196" s="45"/>
    </row>
    <row r="197" spans="1:8" s="40" customFormat="1" ht="15.6" x14ac:dyDescent="0.3">
      <c r="A197" s="40">
        <v>5</v>
      </c>
      <c r="B197" s="13" t="str">
        <f>'Mar. Worksheet'!B39</f>
        <v>Credit Card</v>
      </c>
      <c r="C197" s="53">
        <f>'Mar. Worksheet'!F39</f>
        <v>0</v>
      </c>
    </row>
    <row r="198" spans="1:8" s="40" customFormat="1" ht="15.6" x14ac:dyDescent="0.3">
      <c r="A198" s="40">
        <v>6</v>
      </c>
      <c r="B198" s="13" t="str">
        <f>'Mar. Worksheet'!B40</f>
        <v>Student Loan</v>
      </c>
      <c r="C198" s="53">
        <f>'Mar. Worksheet'!F40</f>
        <v>0</v>
      </c>
    </row>
    <row r="199" spans="1:8" s="40" customFormat="1" ht="15.6" x14ac:dyDescent="0.3">
      <c r="A199" s="40">
        <v>7</v>
      </c>
      <c r="B199" s="13" t="str">
        <f>'Mar. Worksheet'!B41</f>
        <v>Mom / Dad</v>
      </c>
      <c r="C199" s="53">
        <f>'Mar. Worksheet'!F41</f>
        <v>0</v>
      </c>
    </row>
    <row r="200" spans="1:8" s="40" customFormat="1" ht="15.6" x14ac:dyDescent="0.3">
      <c r="A200" s="40">
        <v>8</v>
      </c>
      <c r="B200" s="13" t="str">
        <f>'Mar. Worksheet'!B42</f>
        <v>Uncle Bob</v>
      </c>
      <c r="C200" s="53">
        <f>'Mar. Worksheet'!F42</f>
        <v>0</v>
      </c>
    </row>
    <row r="201" spans="1:8" s="40" customFormat="1" ht="15.6" x14ac:dyDescent="0.3">
      <c r="A201" s="40">
        <v>9</v>
      </c>
      <c r="B201" s="13" t="str">
        <f>'Mar. Worksheet'!B43</f>
        <v>Hospital</v>
      </c>
      <c r="C201" s="53">
        <f>'Mar. Worksheet'!F43</f>
        <v>0</v>
      </c>
    </row>
    <row r="202" spans="1:8" s="40" customFormat="1" ht="15.6" x14ac:dyDescent="0.3">
      <c r="A202" s="40">
        <v>10</v>
      </c>
      <c r="B202" s="13" t="str">
        <f>'Mar. Worksheet'!B44</f>
        <v>Medical / Dental</v>
      </c>
      <c r="C202" s="53">
        <f>'Mar. Worksheet'!F44</f>
        <v>0</v>
      </c>
    </row>
    <row r="203" spans="1:8" s="40" customFormat="1" ht="15.6" x14ac:dyDescent="0.3">
      <c r="A203" s="40">
        <v>11</v>
      </c>
      <c r="B203" s="13" t="str">
        <f>'Mar. Worksheet'!B45</f>
        <v>Other</v>
      </c>
      <c r="C203" s="53">
        <f>'Mar. Worksheet'!F45</f>
        <v>0</v>
      </c>
    </row>
    <row r="204" spans="1:8" s="40" customFormat="1" ht="15.6" x14ac:dyDescent="0.3">
      <c r="A204" s="40">
        <v>12</v>
      </c>
      <c r="B204" s="13" t="str">
        <f>'Mar. Worksheet'!B46</f>
        <v>-</v>
      </c>
      <c r="C204" s="53">
        <f>'Mar. Worksheet'!F46</f>
        <v>0</v>
      </c>
    </row>
    <row r="205" spans="1:8" s="40" customFormat="1" ht="15.6" x14ac:dyDescent="0.3">
      <c r="A205" s="40">
        <v>13</v>
      </c>
      <c r="B205" s="13" t="str">
        <f>'Mar. Worksheet'!B47</f>
        <v>-</v>
      </c>
      <c r="C205" s="53">
        <f>'Mar. Worksheet'!F47</f>
        <v>0</v>
      </c>
    </row>
    <row r="206" spans="1:8" s="40" customFormat="1" ht="15.6" x14ac:dyDescent="0.3">
      <c r="A206" s="40">
        <v>14</v>
      </c>
      <c r="B206" s="13" t="str">
        <f>'Mar. Worksheet'!B48</f>
        <v>-</v>
      </c>
      <c r="C206" s="53">
        <f>'Mar. Worksheet'!F48</f>
        <v>0</v>
      </c>
    </row>
    <row r="207" spans="1:8" s="40" customFormat="1" ht="15.6" x14ac:dyDescent="0.3">
      <c r="A207" s="40">
        <v>15</v>
      </c>
      <c r="B207" s="51" t="str">
        <f>'Mar. Worksheet'!B49</f>
        <v>-</v>
      </c>
      <c r="C207" s="54">
        <f>'Mar.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'Mar.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A4BD-650F-40DF-99D8-46E5BE50DBF0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'Mar. Worksheet'!C6</f>
        <v>0</v>
      </c>
    </row>
    <row r="11" spans="1:13" ht="15.6" x14ac:dyDescent="0.3">
      <c r="A11" s="173" t="str">
        <f>'Mar. Worksheet'!B35</f>
        <v>Mortgage</v>
      </c>
      <c r="B11" s="88">
        <f>'Mar. Worksheet'!C35</f>
        <v>0</v>
      </c>
      <c r="C11" s="88">
        <f>'Mar. Worksheet'!E35</f>
        <v>0</v>
      </c>
      <c r="D11" s="169" t="s">
        <v>178</v>
      </c>
      <c r="E11" s="89"/>
      <c r="F11" s="108">
        <f>'Mar. Worksheet'!C7</f>
        <v>0</v>
      </c>
    </row>
    <row r="12" spans="1:13" ht="15.6" x14ac:dyDescent="0.3">
      <c r="A12" s="173" t="str">
        <f>'Mar. Worksheet'!B36</f>
        <v>Car Loan</v>
      </c>
      <c r="B12" s="88">
        <f>'Mar. Worksheet'!C36</f>
        <v>0</v>
      </c>
      <c r="C12" s="88">
        <f>'Mar. Worksheet'!E36</f>
        <v>0</v>
      </c>
      <c r="D12" s="169" t="s">
        <v>179</v>
      </c>
      <c r="E12" s="90"/>
      <c r="F12" s="108">
        <f>'Mar. Worksheet'!C8</f>
        <v>0</v>
      </c>
    </row>
    <row r="13" spans="1:13" ht="15.6" x14ac:dyDescent="0.3">
      <c r="A13" s="173" t="str">
        <f>'Mar. Worksheet'!B37</f>
        <v>Car Loan</v>
      </c>
      <c r="B13" s="88">
        <f>'Mar. Worksheet'!C37</f>
        <v>0</v>
      </c>
      <c r="C13" s="88">
        <f>'Mar. Worksheet'!E37</f>
        <v>0</v>
      </c>
      <c r="D13" s="169" t="s">
        <v>179</v>
      </c>
      <c r="E13" s="90"/>
      <c r="F13" s="108">
        <f>'Mar. Worksheet'!C9</f>
        <v>0</v>
      </c>
    </row>
    <row r="14" spans="1:13" ht="15.6" x14ac:dyDescent="0.3">
      <c r="A14" s="173" t="str">
        <f>'Mar. Worksheet'!B38</f>
        <v>Credit Card (Click to edit)</v>
      </c>
      <c r="B14" s="88">
        <f>'Mar. Worksheet'!C38</f>
        <v>0</v>
      </c>
      <c r="C14" s="88">
        <f>'Mar. Worksheet'!E38</f>
        <v>0</v>
      </c>
      <c r="D14" s="88">
        <f>'Mar. Worksheet'!F38</f>
        <v>0</v>
      </c>
      <c r="E14" s="90"/>
      <c r="F14" s="108">
        <f>'Mar. Worksheet'!C10</f>
        <v>0</v>
      </c>
    </row>
    <row r="15" spans="1:13" ht="15.6" x14ac:dyDescent="0.3">
      <c r="A15" s="173" t="str">
        <f>'Mar. Worksheet'!B39</f>
        <v>Credit Card</v>
      </c>
      <c r="B15" s="88">
        <f>'Mar. Worksheet'!C39</f>
        <v>0</v>
      </c>
      <c r="C15" s="88">
        <f>'Mar. Worksheet'!E39</f>
        <v>0</v>
      </c>
      <c r="D15" s="88">
        <f>'Mar. Worksheet'!F39</f>
        <v>0</v>
      </c>
      <c r="E15" s="90"/>
      <c r="F15" s="108">
        <f>'Mar. Worksheet'!C11</f>
        <v>0</v>
      </c>
    </row>
    <row r="16" spans="1:13" ht="15.6" x14ac:dyDescent="0.3">
      <c r="A16" s="173" t="str">
        <f>'Mar. Worksheet'!B40</f>
        <v>Student Loan</v>
      </c>
      <c r="B16" s="88">
        <f>'Mar. Worksheet'!C40</f>
        <v>0</v>
      </c>
      <c r="C16" s="88">
        <f>'Mar. Worksheet'!E40</f>
        <v>0</v>
      </c>
      <c r="D16" s="88">
        <f>'Mar. Worksheet'!F40</f>
        <v>0</v>
      </c>
      <c r="E16" s="90"/>
      <c r="F16" s="108">
        <f>'Mar. Worksheet'!C12</f>
        <v>0</v>
      </c>
    </row>
    <row r="17" spans="1:6" ht="15.6" x14ac:dyDescent="0.3">
      <c r="A17" s="173" t="str">
        <f>'Mar. Worksheet'!B41</f>
        <v>Mom / Dad</v>
      </c>
      <c r="B17" s="88">
        <f>'Mar. Worksheet'!C41</f>
        <v>0</v>
      </c>
      <c r="C17" s="88">
        <f>'Mar. Worksheet'!E41</f>
        <v>0</v>
      </c>
      <c r="D17" s="88">
        <f>'Mar. Worksheet'!F41</f>
        <v>0</v>
      </c>
      <c r="E17" s="90"/>
      <c r="F17" s="108">
        <f>'Mar. Worksheet'!C13</f>
        <v>0</v>
      </c>
    </row>
    <row r="18" spans="1:6" ht="15.6" x14ac:dyDescent="0.3">
      <c r="A18" s="173" t="str">
        <f>'Mar. Worksheet'!B42</f>
        <v>Uncle Bob</v>
      </c>
      <c r="B18" s="88">
        <f>'Mar. Worksheet'!C42</f>
        <v>0</v>
      </c>
      <c r="C18" s="88">
        <f>'Mar. Worksheet'!E42</f>
        <v>0</v>
      </c>
      <c r="D18" s="88">
        <f>'Mar. Worksheet'!F42</f>
        <v>0</v>
      </c>
      <c r="E18" s="90"/>
      <c r="F18" s="108">
        <f>'Mar. Worksheet'!C14</f>
        <v>0</v>
      </c>
    </row>
    <row r="19" spans="1:6" ht="15.6" x14ac:dyDescent="0.3">
      <c r="A19" s="173" t="str">
        <f>'Mar. Worksheet'!B43</f>
        <v>Hospital</v>
      </c>
      <c r="B19" s="88">
        <f>'Mar. Worksheet'!C43</f>
        <v>0</v>
      </c>
      <c r="C19" s="88">
        <f>'Mar. Worksheet'!E43</f>
        <v>0</v>
      </c>
      <c r="D19" s="88">
        <f>'Mar. Worksheet'!F43</f>
        <v>0</v>
      </c>
      <c r="E19" s="90"/>
      <c r="F19" s="108">
        <f>'Mar. Worksheet'!C15</f>
        <v>0</v>
      </c>
    </row>
    <row r="20" spans="1:6" ht="15.6" x14ac:dyDescent="0.3">
      <c r="A20" s="173" t="str">
        <f>'Mar. Worksheet'!B44</f>
        <v>Medical / Dental</v>
      </c>
      <c r="B20" s="88">
        <f>'Mar. Worksheet'!C44</f>
        <v>0</v>
      </c>
      <c r="C20" s="88">
        <f>'Mar. Worksheet'!E44</f>
        <v>0</v>
      </c>
      <c r="D20" s="88">
        <f>'Mar. Worksheet'!F44</f>
        <v>0</v>
      </c>
      <c r="E20" s="90"/>
      <c r="F20" s="108">
        <f>'Mar. Worksheet'!C16</f>
        <v>0</v>
      </c>
    </row>
    <row r="21" spans="1:6" ht="15.6" x14ac:dyDescent="0.3">
      <c r="A21" s="173" t="str">
        <f>'Mar. Worksheet'!B45</f>
        <v>Other</v>
      </c>
      <c r="B21" s="88">
        <f>'Mar. Worksheet'!C45</f>
        <v>0</v>
      </c>
      <c r="C21" s="88">
        <f>'Mar. Worksheet'!E45</f>
        <v>0</v>
      </c>
      <c r="D21" s="88">
        <f>'Mar. Worksheet'!F45</f>
        <v>0</v>
      </c>
      <c r="E21" s="90"/>
      <c r="F21" s="108">
        <f>'Mar. Worksheet'!C17</f>
        <v>0</v>
      </c>
    </row>
    <row r="22" spans="1:6" ht="15.6" x14ac:dyDescent="0.3">
      <c r="A22" s="173" t="str">
        <f>'Mar. Worksheet'!B46</f>
        <v>-</v>
      </c>
      <c r="B22" s="88">
        <f>'Mar. Worksheet'!C46</f>
        <v>0</v>
      </c>
      <c r="C22" s="88">
        <f>'Mar. Worksheet'!E46</f>
        <v>0</v>
      </c>
      <c r="D22" s="88">
        <f>'Mar. Worksheet'!F46</f>
        <v>0</v>
      </c>
      <c r="E22" s="90"/>
      <c r="F22" s="108">
        <f>'Mar. Worksheet'!C18</f>
        <v>0</v>
      </c>
    </row>
    <row r="23" spans="1:6" ht="15.6" x14ac:dyDescent="0.3">
      <c r="A23" s="173" t="str">
        <f>'Mar. Worksheet'!B47</f>
        <v>-</v>
      </c>
      <c r="B23" s="88">
        <f>'Mar. Worksheet'!C47</f>
        <v>0</v>
      </c>
      <c r="C23" s="88">
        <f>'Mar. Worksheet'!E47</f>
        <v>0</v>
      </c>
      <c r="D23" s="88">
        <f>'Mar. Worksheet'!F47</f>
        <v>0</v>
      </c>
      <c r="E23" s="90"/>
      <c r="F23" s="108">
        <f>'Mar. Worksheet'!C19</f>
        <v>0</v>
      </c>
    </row>
    <row r="24" spans="1:6" ht="15.6" x14ac:dyDescent="0.3">
      <c r="A24" s="173" t="str">
        <f>'Mar. Worksheet'!B48</f>
        <v>-</v>
      </c>
      <c r="B24" s="88">
        <f>'Mar. Worksheet'!C48</f>
        <v>0</v>
      </c>
      <c r="C24" s="88">
        <f>'Mar. Worksheet'!E48</f>
        <v>0</v>
      </c>
      <c r="D24" s="88">
        <f>'Mar. Worksheet'!F48</f>
        <v>0</v>
      </c>
      <c r="E24" s="90"/>
      <c r="F24" s="108">
        <f>'Mar. Worksheet'!C20</f>
        <v>0</v>
      </c>
    </row>
    <row r="25" spans="1:6" ht="15.6" x14ac:dyDescent="0.3">
      <c r="A25" s="173" t="str">
        <f>'Mar. Worksheet'!B49</f>
        <v>-</v>
      </c>
      <c r="B25" s="88">
        <f>'Mar. Worksheet'!C49</f>
        <v>0</v>
      </c>
      <c r="C25" s="88">
        <f>'Mar. Worksheet'!E49</f>
        <v>0</v>
      </c>
      <c r="D25" s="88">
        <f>'Mar. Worksheet'!F49</f>
        <v>0</v>
      </c>
      <c r="E25" s="90"/>
      <c r="F25" s="108">
        <f>'Mar. Worksheet'!C21</f>
        <v>0</v>
      </c>
    </row>
    <row r="26" spans="1:6" ht="15.6" x14ac:dyDescent="0.3">
      <c r="A26" s="98" t="str">
        <f>'Mar. Worksheet'!B213</f>
        <v>Giving</v>
      </c>
      <c r="B26" s="91"/>
      <c r="C26" s="91"/>
      <c r="D26" s="91">
        <f>'Mar. Worksheet'!C213</f>
        <v>0</v>
      </c>
      <c r="E26" s="109"/>
      <c r="F26" s="108">
        <f>'Mar.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'Mar. Worksheet'!C23</f>
        <v>0</v>
      </c>
    </row>
    <row r="28" spans="1:6" ht="15.6" x14ac:dyDescent="0.3">
      <c r="A28" s="174" t="str">
        <f>'Mar. Worksheet'!B73</f>
        <v>Emergency Savings</v>
      </c>
      <c r="B28" s="91"/>
      <c r="C28" s="91"/>
      <c r="D28" s="91">
        <f>'Mar. Worksheet'!C73</f>
        <v>0</v>
      </c>
      <c r="E28" s="109">
        <f>D28</f>
        <v>0</v>
      </c>
      <c r="F28" s="108">
        <f>'Mar. Worksheet'!C24</f>
        <v>0</v>
      </c>
    </row>
    <row r="29" spans="1:6" ht="15.6" x14ac:dyDescent="0.3">
      <c r="A29" s="174" t="str">
        <f>'Mar. Worksheet'!B74</f>
        <v>401k / IRA (pre-tax contribution)</v>
      </c>
      <c r="B29" s="91"/>
      <c r="C29" s="91"/>
      <c r="D29" s="91"/>
      <c r="E29" s="109">
        <f>'Mar. Worksheet'!C74</f>
        <v>0</v>
      </c>
      <c r="F29" s="108">
        <f>'Mar. Worksheet'!C25</f>
        <v>0</v>
      </c>
    </row>
    <row r="30" spans="1:6" ht="15.6" x14ac:dyDescent="0.3">
      <c r="A30" s="174" t="str">
        <f>'Mar. Worksheet'!B75</f>
        <v>401k / IRA (after-tax contribution)</v>
      </c>
      <c r="B30" s="91"/>
      <c r="C30" s="91"/>
      <c r="D30" s="91">
        <f>'Mar.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'Mar. Worksheet'!B76</f>
        <v>Mutual Funds (Click to edit)</v>
      </c>
      <c r="B31" s="91"/>
      <c r="C31" s="91"/>
      <c r="D31" s="91">
        <f>'Mar. Worksheet'!C76</f>
        <v>0</v>
      </c>
      <c r="E31" s="109">
        <f t="shared" si="0"/>
        <v>0</v>
      </c>
      <c r="F31" s="92"/>
    </row>
    <row r="32" spans="1:6" ht="15.6" x14ac:dyDescent="0.3">
      <c r="A32" s="174" t="str">
        <f>'Mar. Worksheet'!B77</f>
        <v>Stocks</v>
      </c>
      <c r="B32" s="91"/>
      <c r="C32" s="91"/>
      <c r="D32" s="91">
        <f>'Mar. Worksheet'!C77</f>
        <v>0</v>
      </c>
      <c r="E32" s="109">
        <f t="shared" si="0"/>
        <v>0</v>
      </c>
      <c r="F32" s="92"/>
    </row>
    <row r="33" spans="1:6" ht="15.6" x14ac:dyDescent="0.3">
      <c r="A33" s="174" t="str">
        <f>'Mar. Worksheet'!B78</f>
        <v>Bonds</v>
      </c>
      <c r="B33" s="91"/>
      <c r="C33" s="91"/>
      <c r="D33" s="91">
        <f>'Mar. Worksheet'!C78</f>
        <v>0</v>
      </c>
      <c r="E33" s="109">
        <f t="shared" si="0"/>
        <v>0</v>
      </c>
      <c r="F33" s="92"/>
    </row>
    <row r="34" spans="1:6" ht="15.6" x14ac:dyDescent="0.3">
      <c r="A34" s="174" t="str">
        <f>'Mar. Worksheet'!B79</f>
        <v>College Funds</v>
      </c>
      <c r="B34" s="91"/>
      <c r="C34" s="91"/>
      <c r="D34" s="91">
        <f>'Mar. Worksheet'!C79</f>
        <v>0</v>
      </c>
      <c r="E34" s="109">
        <f t="shared" si="0"/>
        <v>0</v>
      </c>
      <c r="F34" s="92"/>
    </row>
    <row r="35" spans="1:6" ht="15.6" x14ac:dyDescent="0.3">
      <c r="A35" s="174" t="str">
        <f>'Mar. Worksheet'!B80</f>
        <v>Other Savings</v>
      </c>
      <c r="B35" s="91"/>
      <c r="C35" s="91"/>
      <c r="D35" s="91">
        <f>'Mar. Worksheet'!C80</f>
        <v>0</v>
      </c>
      <c r="E35" s="109">
        <f t="shared" si="0"/>
        <v>0</v>
      </c>
      <c r="F35" s="92"/>
    </row>
    <row r="36" spans="1:6" ht="15.6" x14ac:dyDescent="0.3">
      <c r="A36" s="174" t="str">
        <f>'Mar. Worksheet'!B81</f>
        <v>-</v>
      </c>
      <c r="B36" s="91"/>
      <c r="C36" s="91"/>
      <c r="D36" s="91">
        <f>'Mar. Worksheet'!C81</f>
        <v>0</v>
      </c>
      <c r="E36" s="109">
        <f t="shared" si="0"/>
        <v>0</v>
      </c>
      <c r="F36" s="92"/>
    </row>
    <row r="37" spans="1:6" ht="15.6" x14ac:dyDescent="0.3">
      <c r="A37" s="174" t="str">
        <f>'Mar. Worksheet'!B82</f>
        <v>-</v>
      </c>
      <c r="B37" s="91"/>
      <c r="C37" s="91"/>
      <c r="D37" s="91">
        <f>'Mar. Worksheet'!C82</f>
        <v>0</v>
      </c>
      <c r="E37" s="109">
        <f t="shared" si="0"/>
        <v>0</v>
      </c>
      <c r="F37" s="92"/>
    </row>
    <row r="38" spans="1:6" ht="15.6" x14ac:dyDescent="0.3">
      <c r="A38" s="98" t="str">
        <f>'Mar. Worksheet'!B215</f>
        <v>Small Cash Purchases</v>
      </c>
      <c r="B38" s="91"/>
      <c r="C38" s="91">
        <f>'Mar. Worksheet'!C215</f>
        <v>0</v>
      </c>
      <c r="D38" s="91">
        <f>'Mar. Worksheet'!C215</f>
        <v>0</v>
      </c>
      <c r="E38" s="109"/>
      <c r="F38" s="92"/>
    </row>
    <row r="39" spans="1:6" ht="15.6" x14ac:dyDescent="0.3">
      <c r="A39" s="98" t="str">
        <f>'Mar. Worksheet'!B216</f>
        <v>Housing</v>
      </c>
      <c r="B39" s="91"/>
      <c r="C39" s="91">
        <f>'Mar. Worksheet'!C216</f>
        <v>0</v>
      </c>
      <c r="D39" s="91">
        <f>'Mar. Worksheet'!C216</f>
        <v>0</v>
      </c>
      <c r="E39" s="109"/>
      <c r="F39" s="92"/>
    </row>
    <row r="40" spans="1:6" ht="15.6" x14ac:dyDescent="0.3">
      <c r="A40" s="98" t="str">
        <f>'Mar. Worksheet'!B217</f>
        <v>Transportation</v>
      </c>
      <c r="B40" s="91"/>
      <c r="C40" s="91">
        <f>'Mar. Worksheet'!C217</f>
        <v>0</v>
      </c>
      <c r="D40" s="91">
        <f>'Mar. Worksheet'!C217</f>
        <v>0</v>
      </c>
      <c r="E40" s="109"/>
      <c r="F40" s="92"/>
    </row>
    <row r="41" spans="1:6" ht="15.6" x14ac:dyDescent="0.3">
      <c r="A41" s="98" t="str">
        <f>'Mar. Worksheet'!B218</f>
        <v>Insurance</v>
      </c>
      <c r="B41" s="91"/>
      <c r="C41" s="91">
        <f>'Mar. Worksheet'!C218</f>
        <v>0</v>
      </c>
      <c r="D41" s="91">
        <f>'Mar.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'Mar. Worksheet'!C219</f>
        <v>0</v>
      </c>
      <c r="D42" s="91">
        <f>'Mar. Worksheet'!C219</f>
        <v>0</v>
      </c>
      <c r="E42" s="109"/>
      <c r="F42" s="92"/>
    </row>
    <row r="43" spans="1:6" ht="15.6" x14ac:dyDescent="0.3">
      <c r="A43" s="98" t="str">
        <f>'Mar. Worksheet'!B220</f>
        <v>Personal &amp; Entertainment (Fixed)</v>
      </c>
      <c r="B43" s="91"/>
      <c r="C43" s="91">
        <f>'Mar. Worksheet'!C220</f>
        <v>0</v>
      </c>
      <c r="D43" s="91">
        <f>'Mar. Worksheet'!C220</f>
        <v>0</v>
      </c>
      <c r="E43" s="109"/>
      <c r="F43" s="92"/>
    </row>
    <row r="44" spans="1:6" ht="15.6" x14ac:dyDescent="0.3">
      <c r="A44" s="98" t="str">
        <f>'Mar. Worksheet'!B221</f>
        <v>Business, Medical &amp; Legal</v>
      </c>
      <c r="B44" s="91"/>
      <c r="C44" s="91">
        <f>'Mar. Worksheet'!C221</f>
        <v>0</v>
      </c>
      <c r="D44" s="91">
        <f>'Mar.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'Mar. Worksheet'!B240</f>
        <v>401k / IRA / Retirement</v>
      </c>
      <c r="F51" s="115">
        <f>'Mar. Worksheet'!C240</f>
        <v>0</v>
      </c>
    </row>
    <row r="52" spans="2:6" ht="15.6" customHeight="1" x14ac:dyDescent="0.3">
      <c r="B52" s="116"/>
      <c r="C52" s="114" t="str">
        <f>'Mar. Worksheet'!B239</f>
        <v>Emergency Savings</v>
      </c>
      <c r="D52" s="167">
        <f>'Mar. Worksheet'!C239</f>
        <v>0</v>
      </c>
      <c r="E52" s="114" t="str">
        <f>'Mar. Worksheet'!B241</f>
        <v>Mutual Funds</v>
      </c>
      <c r="F52" s="115">
        <f>'Mar.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'Mar. Worksheet'!B242</f>
        <v>Stocks</v>
      </c>
      <c r="F53" s="115">
        <f>'Mar.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'Mar. Worksheet'!B243</f>
        <v>Bonds</v>
      </c>
      <c r="F54" s="115">
        <f>'Mar. Worksheet'!C243</f>
        <v>0</v>
      </c>
    </row>
    <row r="55" spans="2:6" ht="15.6" customHeight="1" x14ac:dyDescent="0.3">
      <c r="B55" s="200" t="s">
        <v>17</v>
      </c>
      <c r="C55" s="201"/>
      <c r="D55" s="118">
        <f>E46+'Feb. Money Tracker'!D55</f>
        <v>0</v>
      </c>
      <c r="E55" s="114" t="str">
        <f>'Mar. Worksheet'!B244</f>
        <v>College Funds</v>
      </c>
      <c r="F55" s="115">
        <f>'Mar. Worksheet'!C244</f>
        <v>0</v>
      </c>
    </row>
    <row r="56" spans="2:6" ht="15.6" customHeight="1" x14ac:dyDescent="0.3">
      <c r="B56" s="207" t="s">
        <v>4</v>
      </c>
      <c r="C56" s="208"/>
      <c r="D56" s="119">
        <f>D26+'Feb. Money Tracker'!D56</f>
        <v>0</v>
      </c>
      <c r="E56" s="114" t="str">
        <f>'Mar. Worksheet'!B245</f>
        <v>Other Savings</v>
      </c>
      <c r="F56" s="115">
        <f>'Mar.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'Mar. Worksheet'!E251+'Mar.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SUM('Mar.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6" orientation="portrait" r:id="rId1"/>
  <headerFooter scaleWithDoc="0">
    <oddFooter>&amp;C&amp;10Partners Coaching Partners  |  Union Home Mortgage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D9C8-418F-4B86-978A-7CC9E39642AF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'Apr. Worksheet'!B35</f>
        <v>Mortgage</v>
      </c>
      <c r="C193" s="52">
        <f>'Apr. Worksheet'!F35</f>
        <v>0</v>
      </c>
      <c r="H193" s="43"/>
    </row>
    <row r="194" spans="1:8" s="40" customFormat="1" ht="15.6" x14ac:dyDescent="0.3">
      <c r="A194" s="40">
        <v>2</v>
      </c>
      <c r="B194" s="13" t="str">
        <f>'Apr. Worksheet'!B36</f>
        <v>Car Loan</v>
      </c>
      <c r="C194" s="53">
        <f>'Apr. Worksheet'!F36</f>
        <v>0</v>
      </c>
      <c r="H194" s="45"/>
    </row>
    <row r="195" spans="1:8" s="40" customFormat="1" ht="15.6" x14ac:dyDescent="0.3">
      <c r="A195" s="40">
        <v>3</v>
      </c>
      <c r="B195" s="13" t="str">
        <f>'Apr. Worksheet'!B37</f>
        <v>Car Loan</v>
      </c>
      <c r="C195" s="53">
        <f>'Apr. Worksheet'!F37</f>
        <v>0</v>
      </c>
      <c r="H195" s="45"/>
    </row>
    <row r="196" spans="1:8" s="40" customFormat="1" ht="15.6" x14ac:dyDescent="0.3">
      <c r="A196" s="40">
        <v>4</v>
      </c>
      <c r="B196" s="13" t="str">
        <f>'Apr. Worksheet'!B38</f>
        <v>Credit Card (Click to edit)</v>
      </c>
      <c r="C196" s="53">
        <f>'Apr. Worksheet'!F38</f>
        <v>0</v>
      </c>
      <c r="H196" s="45"/>
    </row>
    <row r="197" spans="1:8" s="40" customFormat="1" ht="15.6" x14ac:dyDescent="0.3">
      <c r="A197" s="40">
        <v>5</v>
      </c>
      <c r="B197" s="13" t="str">
        <f>'Apr. Worksheet'!B39</f>
        <v>Credit Card</v>
      </c>
      <c r="C197" s="53">
        <f>'Apr. Worksheet'!F39</f>
        <v>0</v>
      </c>
    </row>
    <row r="198" spans="1:8" s="40" customFormat="1" ht="15.6" x14ac:dyDescent="0.3">
      <c r="A198" s="40">
        <v>6</v>
      </c>
      <c r="B198" s="13" t="str">
        <f>'Apr. Worksheet'!B40</f>
        <v>Student Loan</v>
      </c>
      <c r="C198" s="53">
        <f>'Apr. Worksheet'!F40</f>
        <v>0</v>
      </c>
    </row>
    <row r="199" spans="1:8" s="40" customFormat="1" ht="15.6" x14ac:dyDescent="0.3">
      <c r="A199" s="40">
        <v>7</v>
      </c>
      <c r="B199" s="13" t="str">
        <f>'Apr. Worksheet'!B41</f>
        <v>Mom / Dad</v>
      </c>
      <c r="C199" s="53">
        <f>'Apr. Worksheet'!F41</f>
        <v>0</v>
      </c>
    </row>
    <row r="200" spans="1:8" s="40" customFormat="1" ht="15.6" x14ac:dyDescent="0.3">
      <c r="A200" s="40">
        <v>8</v>
      </c>
      <c r="B200" s="13" t="str">
        <f>'Apr. Worksheet'!B42</f>
        <v>Uncle Bob</v>
      </c>
      <c r="C200" s="53">
        <f>'Apr. Worksheet'!F42</f>
        <v>0</v>
      </c>
    </row>
    <row r="201" spans="1:8" s="40" customFormat="1" ht="15.6" x14ac:dyDescent="0.3">
      <c r="A201" s="40">
        <v>9</v>
      </c>
      <c r="B201" s="13" t="str">
        <f>'Apr. Worksheet'!B43</f>
        <v>Hospital</v>
      </c>
      <c r="C201" s="53">
        <f>'Apr. Worksheet'!F43</f>
        <v>0</v>
      </c>
    </row>
    <row r="202" spans="1:8" s="40" customFormat="1" ht="15.6" x14ac:dyDescent="0.3">
      <c r="A202" s="40">
        <v>10</v>
      </c>
      <c r="B202" s="13" t="str">
        <f>'Apr. Worksheet'!B44</f>
        <v>Medical / Dental</v>
      </c>
      <c r="C202" s="53">
        <f>'Apr. Worksheet'!F44</f>
        <v>0</v>
      </c>
    </row>
    <row r="203" spans="1:8" s="40" customFormat="1" ht="15.6" x14ac:dyDescent="0.3">
      <c r="A203" s="40">
        <v>11</v>
      </c>
      <c r="B203" s="13" t="str">
        <f>'Apr. Worksheet'!B45</f>
        <v>Other</v>
      </c>
      <c r="C203" s="53">
        <f>'Apr. Worksheet'!F45</f>
        <v>0</v>
      </c>
    </row>
    <row r="204" spans="1:8" s="40" customFormat="1" ht="15.6" x14ac:dyDescent="0.3">
      <c r="A204" s="40">
        <v>12</v>
      </c>
      <c r="B204" s="13" t="str">
        <f>'Apr. Worksheet'!B46</f>
        <v>-</v>
      </c>
      <c r="C204" s="53">
        <f>'Apr. Worksheet'!F46</f>
        <v>0</v>
      </c>
    </row>
    <row r="205" spans="1:8" s="40" customFormat="1" ht="15.6" x14ac:dyDescent="0.3">
      <c r="A205" s="40">
        <v>13</v>
      </c>
      <c r="B205" s="13" t="str">
        <f>'Apr. Worksheet'!B47</f>
        <v>-</v>
      </c>
      <c r="C205" s="53">
        <f>'Apr. Worksheet'!F47</f>
        <v>0</v>
      </c>
    </row>
    <row r="206" spans="1:8" s="40" customFormat="1" ht="15.6" x14ac:dyDescent="0.3">
      <c r="A206" s="40">
        <v>14</v>
      </c>
      <c r="B206" s="13" t="str">
        <f>'Apr. Worksheet'!B48</f>
        <v>-</v>
      </c>
      <c r="C206" s="53">
        <f>'Apr. Worksheet'!F48</f>
        <v>0</v>
      </c>
    </row>
    <row r="207" spans="1:8" s="40" customFormat="1" ht="15.6" x14ac:dyDescent="0.3">
      <c r="A207" s="40">
        <v>15</v>
      </c>
      <c r="B207" s="51" t="str">
        <f>'Apr. Worksheet'!B49</f>
        <v>-</v>
      </c>
      <c r="C207" s="54">
        <f>'Apr.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'Apr.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2C69-D3F2-4A6D-9BFF-6BD8159C45EC}">
  <sheetPr>
    <pageSetUpPr fitToPage="1"/>
  </sheetPr>
  <dimension ref="A1:M60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30.5546875" style="56" bestFit="1" customWidth="1"/>
    <col min="2" max="2" width="14.77734375" style="56" customWidth="1"/>
    <col min="3" max="3" width="20.21875" style="56" customWidth="1"/>
    <col min="4" max="4" width="18.88671875" style="56" customWidth="1"/>
    <col min="5" max="5" width="18.77734375" style="56" customWidth="1"/>
    <col min="6" max="6" width="18.33203125" style="56" bestFit="1" customWidth="1"/>
    <col min="7" max="16384" width="8.88671875" style="56"/>
  </cols>
  <sheetData>
    <row r="1" spans="1:13" ht="22.8" customHeight="1" x14ac:dyDescent="0.4">
      <c r="A1" s="194" t="s">
        <v>146</v>
      </c>
      <c r="B1" s="194"/>
      <c r="C1" s="194"/>
      <c r="D1" s="194"/>
      <c r="E1" s="194"/>
      <c r="F1" s="194"/>
    </row>
    <row r="2" spans="1:13" ht="14.4" customHeight="1" x14ac:dyDescent="0.3">
      <c r="A2" s="195" t="s">
        <v>103</v>
      </c>
      <c r="B2" s="195"/>
      <c r="C2" s="195"/>
      <c r="D2" s="195"/>
      <c r="E2" s="195"/>
      <c r="F2" s="195"/>
    </row>
    <row r="3" spans="1:13" ht="15.6" customHeight="1" x14ac:dyDescent="0.3">
      <c r="B3" s="57"/>
      <c r="C3" s="57"/>
      <c r="D3" s="57"/>
      <c r="E3" s="163" t="s">
        <v>8</v>
      </c>
      <c r="F3" s="163" t="s">
        <v>22</v>
      </c>
    </row>
    <row r="4" spans="1:13" ht="19.95" customHeight="1" x14ac:dyDescent="0.45">
      <c r="A4" s="165" t="s">
        <v>5</v>
      </c>
      <c r="B4" s="196"/>
      <c r="C4" s="196"/>
      <c r="D4" s="166" t="s">
        <v>21</v>
      </c>
      <c r="E4" s="87"/>
      <c r="F4" s="87"/>
      <c r="G4" s="58"/>
      <c r="H4" s="58"/>
      <c r="I4" s="58"/>
      <c r="J4" s="58"/>
      <c r="K4" s="58"/>
      <c r="L4" s="58"/>
      <c r="M4" s="58"/>
    </row>
    <row r="5" spans="1:13" ht="19.95" customHeight="1" x14ac:dyDescent="0.45">
      <c r="A5" s="164" t="s">
        <v>6</v>
      </c>
      <c r="B5" s="197"/>
      <c r="C5" s="197"/>
      <c r="D5" s="1"/>
      <c r="E5" s="1"/>
      <c r="F5" s="1"/>
      <c r="G5" s="58"/>
      <c r="H5" s="58"/>
      <c r="I5" s="58"/>
      <c r="J5" s="58"/>
      <c r="K5" s="58"/>
      <c r="L5" s="58"/>
      <c r="M5" s="58"/>
    </row>
    <row r="6" spans="1:13" ht="16.95" customHeight="1" thickBot="1" x14ac:dyDescent="0.5">
      <c r="B6" s="59"/>
      <c r="C6" s="59"/>
      <c r="D6" s="59"/>
      <c r="E6" s="59"/>
      <c r="F6" s="59"/>
      <c r="G6" s="58"/>
      <c r="H6" s="58"/>
      <c r="I6" s="58"/>
      <c r="J6" s="58"/>
      <c r="K6" s="58"/>
      <c r="L6" s="58"/>
      <c r="M6" s="58"/>
    </row>
    <row r="7" spans="1:13" ht="16.95" customHeight="1" thickBot="1" x14ac:dyDescent="0.4">
      <c r="A7" s="198" t="s">
        <v>14</v>
      </c>
      <c r="B7" s="199"/>
      <c r="C7" s="99"/>
      <c r="D7" s="100" t="s">
        <v>15</v>
      </c>
      <c r="E7" s="101"/>
      <c r="F7" s="102" t="s">
        <v>16</v>
      </c>
      <c r="G7" s="60"/>
    </row>
    <row r="8" spans="1:13" ht="15.6" x14ac:dyDescent="0.3">
      <c r="A8" s="192" t="s">
        <v>9</v>
      </c>
      <c r="B8" s="193"/>
      <c r="C8" s="149" t="s">
        <v>10</v>
      </c>
      <c r="D8" s="149" t="s">
        <v>11</v>
      </c>
      <c r="E8" s="103" t="s">
        <v>12</v>
      </c>
      <c r="F8" s="104" t="s">
        <v>13</v>
      </c>
    </row>
    <row r="9" spans="1:13" ht="15.6" x14ac:dyDescent="0.3">
      <c r="A9" s="96" t="s">
        <v>106</v>
      </c>
      <c r="B9" s="62" t="s">
        <v>108</v>
      </c>
      <c r="C9" s="62" t="s">
        <v>20</v>
      </c>
      <c r="D9" s="62" t="s">
        <v>107</v>
      </c>
      <c r="E9" s="105" t="s">
        <v>7</v>
      </c>
      <c r="F9" s="106" t="s">
        <v>109</v>
      </c>
    </row>
    <row r="10" spans="1:13" ht="15.6" x14ac:dyDescent="0.3">
      <c r="A10" s="97" t="s">
        <v>24</v>
      </c>
      <c r="B10" s="91"/>
      <c r="C10" s="88"/>
      <c r="D10" s="88"/>
      <c r="E10" s="107"/>
      <c r="F10" s="108">
        <f>'Apr. Worksheet'!C6</f>
        <v>0</v>
      </c>
    </row>
    <row r="11" spans="1:13" ht="15.6" x14ac:dyDescent="0.3">
      <c r="A11" s="173" t="str">
        <f>'Apr. Worksheet'!B35</f>
        <v>Mortgage</v>
      </c>
      <c r="B11" s="88">
        <f>'Apr. Worksheet'!C35</f>
        <v>0</v>
      </c>
      <c r="C11" s="88">
        <f>'Apr. Worksheet'!E35</f>
        <v>0</v>
      </c>
      <c r="D11" s="169" t="s">
        <v>178</v>
      </c>
      <c r="E11" s="89"/>
      <c r="F11" s="108">
        <f>'Apr. Worksheet'!C7</f>
        <v>0</v>
      </c>
    </row>
    <row r="12" spans="1:13" ht="15.6" x14ac:dyDescent="0.3">
      <c r="A12" s="173" t="str">
        <f>'Apr. Worksheet'!B36</f>
        <v>Car Loan</v>
      </c>
      <c r="B12" s="88">
        <f>'Apr. Worksheet'!C36</f>
        <v>0</v>
      </c>
      <c r="C12" s="88">
        <f>'Apr. Worksheet'!E36</f>
        <v>0</v>
      </c>
      <c r="D12" s="169" t="s">
        <v>179</v>
      </c>
      <c r="E12" s="90"/>
      <c r="F12" s="108">
        <f>'Apr. Worksheet'!C8</f>
        <v>0</v>
      </c>
    </row>
    <row r="13" spans="1:13" ht="15.6" x14ac:dyDescent="0.3">
      <c r="A13" s="173" t="str">
        <f>'Apr. Worksheet'!B37</f>
        <v>Car Loan</v>
      </c>
      <c r="B13" s="88">
        <f>'Apr. Worksheet'!C37</f>
        <v>0</v>
      </c>
      <c r="C13" s="88">
        <f>'Apr. Worksheet'!E37</f>
        <v>0</v>
      </c>
      <c r="D13" s="169" t="s">
        <v>179</v>
      </c>
      <c r="E13" s="90"/>
      <c r="F13" s="108">
        <f>'Apr. Worksheet'!C9</f>
        <v>0</v>
      </c>
    </row>
    <row r="14" spans="1:13" ht="15.6" x14ac:dyDescent="0.3">
      <c r="A14" s="173" t="str">
        <f>'Apr. Worksheet'!B38</f>
        <v>Credit Card (Click to edit)</v>
      </c>
      <c r="B14" s="88">
        <f>'Apr. Worksheet'!C38</f>
        <v>0</v>
      </c>
      <c r="C14" s="88">
        <f>'Apr. Worksheet'!E38</f>
        <v>0</v>
      </c>
      <c r="D14" s="88">
        <f>'Apr. Worksheet'!F38</f>
        <v>0</v>
      </c>
      <c r="E14" s="90"/>
      <c r="F14" s="108">
        <f>'Apr. Worksheet'!C10</f>
        <v>0</v>
      </c>
    </row>
    <row r="15" spans="1:13" ht="15.6" x14ac:dyDescent="0.3">
      <c r="A15" s="173" t="str">
        <f>'Apr. Worksheet'!B39</f>
        <v>Credit Card</v>
      </c>
      <c r="B15" s="88">
        <f>'Apr. Worksheet'!C39</f>
        <v>0</v>
      </c>
      <c r="C15" s="88">
        <f>'Apr. Worksheet'!E39</f>
        <v>0</v>
      </c>
      <c r="D15" s="88">
        <f>'Apr. Worksheet'!F39</f>
        <v>0</v>
      </c>
      <c r="E15" s="90"/>
      <c r="F15" s="108">
        <f>'Apr. Worksheet'!C11</f>
        <v>0</v>
      </c>
    </row>
    <row r="16" spans="1:13" ht="15.6" x14ac:dyDescent="0.3">
      <c r="A16" s="173" t="str">
        <f>'Apr. Worksheet'!B40</f>
        <v>Student Loan</v>
      </c>
      <c r="B16" s="88">
        <f>'Apr. Worksheet'!C40</f>
        <v>0</v>
      </c>
      <c r="C16" s="88">
        <f>'Apr. Worksheet'!E40</f>
        <v>0</v>
      </c>
      <c r="D16" s="88">
        <f>'Apr. Worksheet'!F40</f>
        <v>0</v>
      </c>
      <c r="E16" s="90"/>
      <c r="F16" s="108">
        <f>'Apr. Worksheet'!C12</f>
        <v>0</v>
      </c>
    </row>
    <row r="17" spans="1:6" ht="15.6" x14ac:dyDescent="0.3">
      <c r="A17" s="173" t="str">
        <f>'Apr. Worksheet'!B41</f>
        <v>Mom / Dad</v>
      </c>
      <c r="B17" s="88">
        <f>'Apr. Worksheet'!C41</f>
        <v>0</v>
      </c>
      <c r="C17" s="88">
        <f>'Apr. Worksheet'!E41</f>
        <v>0</v>
      </c>
      <c r="D17" s="88">
        <f>'Apr. Worksheet'!F41</f>
        <v>0</v>
      </c>
      <c r="E17" s="90"/>
      <c r="F17" s="108">
        <f>'Apr. Worksheet'!C13</f>
        <v>0</v>
      </c>
    </row>
    <row r="18" spans="1:6" ht="15.6" x14ac:dyDescent="0.3">
      <c r="A18" s="173" t="str">
        <f>'Apr. Worksheet'!B42</f>
        <v>Uncle Bob</v>
      </c>
      <c r="B18" s="88">
        <f>'Apr. Worksheet'!C42</f>
        <v>0</v>
      </c>
      <c r="C18" s="88">
        <f>'Apr. Worksheet'!E42</f>
        <v>0</v>
      </c>
      <c r="D18" s="88">
        <f>'Apr. Worksheet'!F42</f>
        <v>0</v>
      </c>
      <c r="E18" s="90"/>
      <c r="F18" s="108">
        <f>'Apr. Worksheet'!C14</f>
        <v>0</v>
      </c>
    </row>
    <row r="19" spans="1:6" ht="15.6" x14ac:dyDescent="0.3">
      <c r="A19" s="173" t="str">
        <f>'Apr. Worksheet'!B43</f>
        <v>Hospital</v>
      </c>
      <c r="B19" s="88">
        <f>'Apr. Worksheet'!C43</f>
        <v>0</v>
      </c>
      <c r="C19" s="88">
        <f>'Apr. Worksheet'!E43</f>
        <v>0</v>
      </c>
      <c r="D19" s="88">
        <f>'Apr. Worksheet'!F43</f>
        <v>0</v>
      </c>
      <c r="E19" s="90"/>
      <c r="F19" s="108">
        <f>'Apr. Worksheet'!C15</f>
        <v>0</v>
      </c>
    </row>
    <row r="20" spans="1:6" ht="15.6" x14ac:dyDescent="0.3">
      <c r="A20" s="173" t="str">
        <f>'Apr. Worksheet'!B44</f>
        <v>Medical / Dental</v>
      </c>
      <c r="B20" s="88">
        <f>'Apr. Worksheet'!C44</f>
        <v>0</v>
      </c>
      <c r="C20" s="88">
        <f>'Apr. Worksheet'!E44</f>
        <v>0</v>
      </c>
      <c r="D20" s="88">
        <f>'Apr. Worksheet'!F44</f>
        <v>0</v>
      </c>
      <c r="E20" s="90"/>
      <c r="F20" s="108">
        <f>'Apr. Worksheet'!C16</f>
        <v>0</v>
      </c>
    </row>
    <row r="21" spans="1:6" ht="15.6" x14ac:dyDescent="0.3">
      <c r="A21" s="173" t="str">
        <f>'Apr. Worksheet'!B45</f>
        <v>Other</v>
      </c>
      <c r="B21" s="88">
        <f>'Apr. Worksheet'!C45</f>
        <v>0</v>
      </c>
      <c r="C21" s="88">
        <f>'Apr. Worksheet'!E45</f>
        <v>0</v>
      </c>
      <c r="D21" s="88">
        <f>'Apr. Worksheet'!F45</f>
        <v>0</v>
      </c>
      <c r="E21" s="90"/>
      <c r="F21" s="108">
        <f>'Apr. Worksheet'!C17</f>
        <v>0</v>
      </c>
    </row>
    <row r="22" spans="1:6" ht="15.6" x14ac:dyDescent="0.3">
      <c r="A22" s="173" t="str">
        <f>'Apr. Worksheet'!B46</f>
        <v>-</v>
      </c>
      <c r="B22" s="88">
        <f>'Apr. Worksheet'!C46</f>
        <v>0</v>
      </c>
      <c r="C22" s="88">
        <f>'Apr. Worksheet'!E46</f>
        <v>0</v>
      </c>
      <c r="D22" s="88">
        <f>'Apr. Worksheet'!F46</f>
        <v>0</v>
      </c>
      <c r="E22" s="90"/>
      <c r="F22" s="108">
        <f>'Apr. Worksheet'!C18</f>
        <v>0</v>
      </c>
    </row>
    <row r="23" spans="1:6" ht="15.6" x14ac:dyDescent="0.3">
      <c r="A23" s="173" t="str">
        <f>'Apr. Worksheet'!B47</f>
        <v>-</v>
      </c>
      <c r="B23" s="88">
        <f>'Apr. Worksheet'!C47</f>
        <v>0</v>
      </c>
      <c r="C23" s="88">
        <f>'Apr. Worksheet'!E47</f>
        <v>0</v>
      </c>
      <c r="D23" s="88">
        <f>'Apr. Worksheet'!F47</f>
        <v>0</v>
      </c>
      <c r="E23" s="90"/>
      <c r="F23" s="108">
        <f>'Apr. Worksheet'!C19</f>
        <v>0</v>
      </c>
    </row>
    <row r="24" spans="1:6" ht="15.6" x14ac:dyDescent="0.3">
      <c r="A24" s="173" t="str">
        <f>'Apr. Worksheet'!B48</f>
        <v>-</v>
      </c>
      <c r="B24" s="88">
        <f>'Apr. Worksheet'!C48</f>
        <v>0</v>
      </c>
      <c r="C24" s="88">
        <f>'Apr. Worksheet'!E48</f>
        <v>0</v>
      </c>
      <c r="D24" s="88">
        <f>'Apr. Worksheet'!F48</f>
        <v>0</v>
      </c>
      <c r="E24" s="90"/>
      <c r="F24" s="108">
        <f>'Apr. Worksheet'!C20</f>
        <v>0</v>
      </c>
    </row>
    <row r="25" spans="1:6" ht="15.6" x14ac:dyDescent="0.3">
      <c r="A25" s="173" t="str">
        <f>'Apr. Worksheet'!B49</f>
        <v>-</v>
      </c>
      <c r="B25" s="88">
        <f>'Apr. Worksheet'!C49</f>
        <v>0</v>
      </c>
      <c r="C25" s="88">
        <f>'Apr. Worksheet'!E49</f>
        <v>0</v>
      </c>
      <c r="D25" s="88">
        <f>'Apr. Worksheet'!F49</f>
        <v>0</v>
      </c>
      <c r="E25" s="90"/>
      <c r="F25" s="108">
        <f>'Apr. Worksheet'!C21</f>
        <v>0</v>
      </c>
    </row>
    <row r="26" spans="1:6" ht="15.6" x14ac:dyDescent="0.3">
      <c r="A26" s="98" t="str">
        <f>'Apr. Worksheet'!B213</f>
        <v>Giving</v>
      </c>
      <c r="B26" s="91"/>
      <c r="C26" s="91"/>
      <c r="D26" s="91">
        <f>'Apr. Worksheet'!C213</f>
        <v>0</v>
      </c>
      <c r="E26" s="109"/>
      <c r="F26" s="108">
        <f>'Apr. Worksheet'!C22</f>
        <v>0</v>
      </c>
    </row>
    <row r="27" spans="1:6" ht="15.6" x14ac:dyDescent="0.3">
      <c r="A27" s="98" t="s">
        <v>22</v>
      </c>
      <c r="B27" s="91"/>
      <c r="C27" s="91"/>
      <c r="D27" s="91"/>
      <c r="E27" s="109"/>
      <c r="F27" s="108">
        <f>'Apr. Worksheet'!C23</f>
        <v>0</v>
      </c>
    </row>
    <row r="28" spans="1:6" ht="15.6" x14ac:dyDescent="0.3">
      <c r="A28" s="174" t="str">
        <f>'Apr. Worksheet'!B73</f>
        <v>Emergency Savings</v>
      </c>
      <c r="B28" s="91"/>
      <c r="C28" s="91"/>
      <c r="D28" s="91">
        <f>'Apr. Worksheet'!C73</f>
        <v>0</v>
      </c>
      <c r="E28" s="109">
        <f>D28</f>
        <v>0</v>
      </c>
      <c r="F28" s="108">
        <f>'Apr. Worksheet'!C24</f>
        <v>0</v>
      </c>
    </row>
    <row r="29" spans="1:6" ht="15.6" x14ac:dyDescent="0.3">
      <c r="A29" s="174" t="str">
        <f>'Apr. Worksheet'!B74</f>
        <v>401k / IRA (pre-tax contribution)</v>
      </c>
      <c r="B29" s="91"/>
      <c r="C29" s="91"/>
      <c r="D29" s="91"/>
      <c r="E29" s="109">
        <f>'Apr. Worksheet'!C74</f>
        <v>0</v>
      </c>
      <c r="F29" s="108">
        <f>'Apr. Worksheet'!C25</f>
        <v>0</v>
      </c>
    </row>
    <row r="30" spans="1:6" ht="15.6" x14ac:dyDescent="0.3">
      <c r="A30" s="174" t="str">
        <f>'Apr. Worksheet'!B75</f>
        <v>401k / IRA (after-tax contribution)</v>
      </c>
      <c r="B30" s="91"/>
      <c r="C30" s="91"/>
      <c r="D30" s="91">
        <f>'Apr. Worksheet'!C75</f>
        <v>0</v>
      </c>
      <c r="E30" s="109">
        <f t="shared" ref="E30:E37" si="0">D30</f>
        <v>0</v>
      </c>
      <c r="F30" s="92"/>
    </row>
    <row r="31" spans="1:6" ht="15.6" x14ac:dyDescent="0.3">
      <c r="A31" s="174" t="str">
        <f>'Apr. Worksheet'!B76</f>
        <v>Mutual Funds (Click to edit)</v>
      </c>
      <c r="B31" s="91"/>
      <c r="C31" s="91"/>
      <c r="D31" s="91">
        <f>'Apr. Worksheet'!C76</f>
        <v>0</v>
      </c>
      <c r="E31" s="109">
        <f t="shared" si="0"/>
        <v>0</v>
      </c>
      <c r="F31" s="92"/>
    </row>
    <row r="32" spans="1:6" ht="15.6" x14ac:dyDescent="0.3">
      <c r="A32" s="174" t="str">
        <f>'Apr. Worksheet'!B77</f>
        <v>Stocks</v>
      </c>
      <c r="B32" s="91"/>
      <c r="C32" s="91"/>
      <c r="D32" s="91">
        <f>'Apr. Worksheet'!C77</f>
        <v>0</v>
      </c>
      <c r="E32" s="109">
        <f t="shared" si="0"/>
        <v>0</v>
      </c>
      <c r="F32" s="92"/>
    </row>
    <row r="33" spans="1:6" ht="15.6" x14ac:dyDescent="0.3">
      <c r="A33" s="174" t="str">
        <f>'Apr. Worksheet'!B78</f>
        <v>Bonds</v>
      </c>
      <c r="B33" s="91"/>
      <c r="C33" s="91"/>
      <c r="D33" s="91">
        <f>'Apr. Worksheet'!C78</f>
        <v>0</v>
      </c>
      <c r="E33" s="109">
        <f t="shared" si="0"/>
        <v>0</v>
      </c>
      <c r="F33" s="92"/>
    </row>
    <row r="34" spans="1:6" ht="15.6" x14ac:dyDescent="0.3">
      <c r="A34" s="174" t="str">
        <f>'Apr. Worksheet'!B79</f>
        <v>College Funds</v>
      </c>
      <c r="B34" s="91"/>
      <c r="C34" s="91"/>
      <c r="D34" s="91">
        <f>'Apr. Worksheet'!C79</f>
        <v>0</v>
      </c>
      <c r="E34" s="109">
        <f t="shared" si="0"/>
        <v>0</v>
      </c>
      <c r="F34" s="92"/>
    </row>
    <row r="35" spans="1:6" ht="15.6" x14ac:dyDescent="0.3">
      <c r="A35" s="174" t="str">
        <f>'Apr. Worksheet'!B80</f>
        <v>Other Savings</v>
      </c>
      <c r="B35" s="91"/>
      <c r="C35" s="91"/>
      <c r="D35" s="91">
        <f>'Apr. Worksheet'!C80</f>
        <v>0</v>
      </c>
      <c r="E35" s="109">
        <f t="shared" si="0"/>
        <v>0</v>
      </c>
      <c r="F35" s="92"/>
    </row>
    <row r="36" spans="1:6" ht="15.6" x14ac:dyDescent="0.3">
      <c r="A36" s="174" t="str">
        <f>'Apr. Worksheet'!B81</f>
        <v>-</v>
      </c>
      <c r="B36" s="91"/>
      <c r="C36" s="91"/>
      <c r="D36" s="91">
        <f>'Apr. Worksheet'!C81</f>
        <v>0</v>
      </c>
      <c r="E36" s="109">
        <f t="shared" si="0"/>
        <v>0</v>
      </c>
      <c r="F36" s="92"/>
    </row>
    <row r="37" spans="1:6" ht="15.6" x14ac:dyDescent="0.3">
      <c r="A37" s="174" t="str">
        <f>'Apr. Worksheet'!B82</f>
        <v>-</v>
      </c>
      <c r="B37" s="91"/>
      <c r="C37" s="91"/>
      <c r="D37" s="91">
        <f>'Apr. Worksheet'!C82</f>
        <v>0</v>
      </c>
      <c r="E37" s="109">
        <f t="shared" si="0"/>
        <v>0</v>
      </c>
      <c r="F37" s="92"/>
    </row>
    <row r="38" spans="1:6" ht="15.6" x14ac:dyDescent="0.3">
      <c r="A38" s="98" t="str">
        <f>'Apr. Worksheet'!B215</f>
        <v>Small Cash Purchases</v>
      </c>
      <c r="B38" s="91"/>
      <c r="C38" s="91">
        <f>'Apr. Worksheet'!C215</f>
        <v>0</v>
      </c>
      <c r="D38" s="91">
        <f>'Apr. Worksheet'!C215</f>
        <v>0</v>
      </c>
      <c r="E38" s="109"/>
      <c r="F38" s="92"/>
    </row>
    <row r="39" spans="1:6" ht="15.6" x14ac:dyDescent="0.3">
      <c r="A39" s="98" t="str">
        <f>'Apr. Worksheet'!B216</f>
        <v>Housing</v>
      </c>
      <c r="B39" s="91"/>
      <c r="C39" s="91">
        <f>'Apr. Worksheet'!C216</f>
        <v>0</v>
      </c>
      <c r="D39" s="91">
        <f>'Apr. Worksheet'!C216</f>
        <v>0</v>
      </c>
      <c r="E39" s="109"/>
      <c r="F39" s="92"/>
    </row>
    <row r="40" spans="1:6" ht="15.6" x14ac:dyDescent="0.3">
      <c r="A40" s="98" t="str">
        <f>'Apr. Worksheet'!B217</f>
        <v>Transportation</v>
      </c>
      <c r="B40" s="91"/>
      <c r="C40" s="91">
        <f>'Apr. Worksheet'!C217</f>
        <v>0</v>
      </c>
      <c r="D40" s="91">
        <f>'Apr. Worksheet'!C217</f>
        <v>0</v>
      </c>
      <c r="E40" s="109"/>
      <c r="F40" s="92"/>
    </row>
    <row r="41" spans="1:6" ht="15.6" x14ac:dyDescent="0.3">
      <c r="A41" s="98" t="str">
        <f>'Apr. Worksheet'!B218</f>
        <v>Insurance</v>
      </c>
      <c r="B41" s="91"/>
      <c r="C41" s="91">
        <f>'Apr. Worksheet'!C218</f>
        <v>0</v>
      </c>
      <c r="D41" s="91">
        <f>'Apr. Worksheet'!C218</f>
        <v>0</v>
      </c>
      <c r="E41" s="109"/>
      <c r="F41" s="92"/>
    </row>
    <row r="42" spans="1:6" ht="15.6" x14ac:dyDescent="0.3">
      <c r="A42" s="98" t="str">
        <f>'Feb. Worksheet'!B219</f>
        <v>Personal &amp; Entertainment</v>
      </c>
      <c r="B42" s="91"/>
      <c r="C42" s="91">
        <f>'Apr. Worksheet'!C219</f>
        <v>0</v>
      </c>
      <c r="D42" s="91">
        <f>'Apr. Worksheet'!C219</f>
        <v>0</v>
      </c>
      <c r="E42" s="109"/>
      <c r="F42" s="92"/>
    </row>
    <row r="43" spans="1:6" ht="15.6" x14ac:dyDescent="0.3">
      <c r="A43" s="98" t="str">
        <f>'Apr. Worksheet'!B220</f>
        <v>Personal &amp; Entertainment (Fixed)</v>
      </c>
      <c r="B43" s="91"/>
      <c r="C43" s="91">
        <f>'Apr. Worksheet'!C220</f>
        <v>0</v>
      </c>
      <c r="D43" s="91">
        <f>'Apr. Worksheet'!C220</f>
        <v>0</v>
      </c>
      <c r="E43" s="109"/>
      <c r="F43" s="92"/>
    </row>
    <row r="44" spans="1:6" ht="15.6" x14ac:dyDescent="0.3">
      <c r="A44" s="98" t="str">
        <f>'Apr. Worksheet'!B221</f>
        <v>Business, Medical &amp; Legal</v>
      </c>
      <c r="B44" s="91"/>
      <c r="C44" s="91">
        <f>'Apr. Worksheet'!C221</f>
        <v>0</v>
      </c>
      <c r="D44" s="91">
        <f>'Apr. Worksheet'!C221</f>
        <v>0</v>
      </c>
      <c r="E44" s="109"/>
      <c r="F44" s="92"/>
    </row>
    <row r="45" spans="1:6" ht="16.2" thickBot="1" x14ac:dyDescent="0.35">
      <c r="A45" s="127"/>
      <c r="B45" s="128"/>
      <c r="C45" s="128"/>
      <c r="D45" s="128"/>
      <c r="E45" s="129"/>
      <c r="F45" s="130"/>
    </row>
    <row r="46" spans="1:6" ht="16.2" thickBot="1" x14ac:dyDescent="0.35">
      <c r="A46" s="131" t="s">
        <v>19</v>
      </c>
      <c r="B46" s="132">
        <f>SUM(B11:B45)</f>
        <v>0</v>
      </c>
      <c r="C46" s="132">
        <f>SUM(C11:C45)</f>
        <v>0</v>
      </c>
      <c r="D46" s="132">
        <f>SUM(D11:D45)</f>
        <v>0</v>
      </c>
      <c r="E46" s="133">
        <f>SUM(E11:E45)</f>
        <v>0</v>
      </c>
      <c r="F46" s="134">
        <f>SUM(F10:F45)</f>
        <v>0</v>
      </c>
    </row>
    <row r="47" spans="1:6" ht="16.2" thickBot="1" x14ac:dyDescent="0.35">
      <c r="B47" s="63" t="s">
        <v>110</v>
      </c>
      <c r="C47" s="64" t="s">
        <v>111</v>
      </c>
      <c r="D47" s="64" t="s">
        <v>112</v>
      </c>
      <c r="E47" s="65" t="s">
        <v>113</v>
      </c>
      <c r="F47" s="110" t="s">
        <v>114</v>
      </c>
    </row>
    <row r="48" spans="1:6" ht="16.2" customHeight="1" thickBot="1" x14ac:dyDescent="0.35">
      <c r="B48" s="93"/>
      <c r="C48" s="93"/>
      <c r="D48" s="93"/>
      <c r="E48" s="94"/>
      <c r="F48" s="93"/>
    </row>
    <row r="49" spans="2:6" ht="16.95" customHeight="1" thickBot="1" x14ac:dyDescent="0.35">
      <c r="B49" s="202" t="s">
        <v>115</v>
      </c>
      <c r="C49" s="203"/>
      <c r="D49" s="203"/>
      <c r="E49" s="203"/>
      <c r="F49" s="204"/>
    </row>
    <row r="50" spans="2:6" ht="18" x14ac:dyDescent="0.3">
      <c r="B50" s="211"/>
      <c r="C50" s="212"/>
      <c r="D50" s="212"/>
      <c r="E50" s="209" t="s">
        <v>99</v>
      </c>
      <c r="F50" s="210"/>
    </row>
    <row r="51" spans="2:6" x14ac:dyDescent="0.3">
      <c r="B51" s="111"/>
      <c r="C51" s="112"/>
      <c r="D51" s="113"/>
      <c r="E51" s="114" t="str">
        <f>'Apr. Worksheet'!B240</f>
        <v>401k / IRA / Retirement</v>
      </c>
      <c r="F51" s="115">
        <f>'Apr. Worksheet'!C240</f>
        <v>0</v>
      </c>
    </row>
    <row r="52" spans="2:6" ht="15.6" customHeight="1" x14ac:dyDescent="0.3">
      <c r="B52" s="116"/>
      <c r="C52" s="114" t="str">
        <f>'Apr. Worksheet'!B239</f>
        <v>Emergency Savings</v>
      </c>
      <c r="D52" s="167">
        <f>'Apr. Worksheet'!C239</f>
        <v>0</v>
      </c>
      <c r="E52" s="114" t="str">
        <f>'Apr. Worksheet'!B241</f>
        <v>Mutual Funds</v>
      </c>
      <c r="F52" s="115">
        <f>'Apr. Worksheet'!C241</f>
        <v>0</v>
      </c>
    </row>
    <row r="53" spans="2:6" ht="15.6" customHeight="1" x14ac:dyDescent="0.3">
      <c r="B53" s="205" t="s">
        <v>100</v>
      </c>
      <c r="C53" s="206"/>
      <c r="D53" s="69">
        <f>C46*3</f>
        <v>0</v>
      </c>
      <c r="E53" s="114" t="str">
        <f>'Apr. Worksheet'!B242</f>
        <v>Stocks</v>
      </c>
      <c r="F53" s="115">
        <f>'Apr. Worksheet'!C242</f>
        <v>0</v>
      </c>
    </row>
    <row r="54" spans="2:6" ht="15.6" customHeight="1" x14ac:dyDescent="0.3">
      <c r="B54" s="205" t="s">
        <v>18</v>
      </c>
      <c r="C54" s="206"/>
      <c r="D54" s="117" t="e">
        <f>E46/F46</f>
        <v>#DIV/0!</v>
      </c>
      <c r="E54" s="114" t="str">
        <f>'Apr. Worksheet'!B243</f>
        <v>Bonds</v>
      </c>
      <c r="F54" s="115">
        <f>'Apr. Worksheet'!C243</f>
        <v>0</v>
      </c>
    </row>
    <row r="55" spans="2:6" ht="15.6" customHeight="1" x14ac:dyDescent="0.3">
      <c r="B55" s="200" t="s">
        <v>17</v>
      </c>
      <c r="C55" s="201"/>
      <c r="D55" s="118">
        <f>E46+'Mar. Money Tracker'!D55</f>
        <v>0</v>
      </c>
      <c r="E55" s="114" t="str">
        <f>'Apr. Worksheet'!B244</f>
        <v>College Funds</v>
      </c>
      <c r="F55" s="115">
        <f>'Apr. Worksheet'!C244</f>
        <v>0</v>
      </c>
    </row>
    <row r="56" spans="2:6" ht="15.6" customHeight="1" x14ac:dyDescent="0.3">
      <c r="B56" s="207" t="s">
        <v>4</v>
      </c>
      <c r="C56" s="208"/>
      <c r="D56" s="119">
        <f>D26+'Mar. Money Tracker'!D56</f>
        <v>0</v>
      </c>
      <c r="E56" s="114" t="str">
        <f>'Apr. Worksheet'!B245</f>
        <v>Other Savings</v>
      </c>
      <c r="F56" s="115">
        <f>'Apr. Worksheet'!C245</f>
        <v>0</v>
      </c>
    </row>
    <row r="57" spans="2:6" x14ac:dyDescent="0.3">
      <c r="B57" s="200" t="s">
        <v>0</v>
      </c>
      <c r="C57" s="201"/>
      <c r="D57" s="120">
        <f>D52+SUM(F51:F56)</f>
        <v>0</v>
      </c>
      <c r="E57" s="121" t="s">
        <v>1</v>
      </c>
      <c r="F57" s="122">
        <f>'Apr. Worksheet'!E251+'Apr. Worksheet'!E252</f>
        <v>0</v>
      </c>
    </row>
    <row r="58" spans="2:6" x14ac:dyDescent="0.3">
      <c r="B58" s="200" t="s">
        <v>2</v>
      </c>
      <c r="C58" s="201"/>
      <c r="D58" s="123">
        <f>D52+SUM(F51:F58)</f>
        <v>0</v>
      </c>
      <c r="E58" s="55" t="s">
        <v>3</v>
      </c>
      <c r="F58" s="122">
        <f>SUM('Apr. Worksheet'!E253:E260)</f>
        <v>0</v>
      </c>
    </row>
    <row r="59" spans="2:6" ht="15" thickBot="1" x14ac:dyDescent="0.35">
      <c r="B59" s="124"/>
      <c r="C59" s="67"/>
      <c r="D59" s="125"/>
      <c r="E59" s="67"/>
      <c r="F59" s="126"/>
    </row>
    <row r="60" spans="2:6" x14ac:dyDescent="0.3">
      <c r="B60" s="66"/>
    </row>
  </sheetData>
  <sheetProtection sheet="1" selectLockedCells="1"/>
  <mergeCells count="15">
    <mergeCell ref="A8:B8"/>
    <mergeCell ref="A1:F1"/>
    <mergeCell ref="A2:F2"/>
    <mergeCell ref="B4:C4"/>
    <mergeCell ref="B5:C5"/>
    <mergeCell ref="A7:B7"/>
    <mergeCell ref="B56:C56"/>
    <mergeCell ref="B57:C57"/>
    <mergeCell ref="B58:C58"/>
    <mergeCell ref="B49:F49"/>
    <mergeCell ref="B50:D50"/>
    <mergeCell ref="E50:F50"/>
    <mergeCell ref="B53:C53"/>
    <mergeCell ref="B54:C54"/>
    <mergeCell ref="B55:C55"/>
  </mergeCells>
  <printOptions horizontalCentered="1"/>
  <pageMargins left="0.2" right="0.2" top="0.25" bottom="0.25" header="0" footer="0"/>
  <pageSetup scale="79" orientation="portrait" r:id="rId1"/>
  <headerFooter scaleWithDoc="0">
    <oddFooter>&amp;C&amp;10Partners Coaching Partners  |  Union Home Mortgage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5D41-CF36-4E51-A630-C36E9273765E}">
  <sheetPr>
    <pageSetUpPr fitToPage="1"/>
  </sheetPr>
  <dimension ref="A1:K263"/>
  <sheetViews>
    <sheetView showGridLines="0" zoomScaleNormal="100" workbookViewId="0">
      <selection activeCell="B6" sqref="B6"/>
    </sheetView>
  </sheetViews>
  <sheetFormatPr defaultRowHeight="14.4" x14ac:dyDescent="0.3"/>
  <cols>
    <col min="1" max="1" width="5.77734375" style="150" customWidth="1"/>
    <col min="2" max="2" width="39" style="150" bestFit="1" customWidth="1"/>
    <col min="3" max="3" width="19.109375" style="150" bestFit="1" customWidth="1"/>
    <col min="4" max="4" width="22.6640625" style="150" bestFit="1" customWidth="1"/>
    <col min="5" max="5" width="32.33203125" style="150" bestFit="1" customWidth="1"/>
    <col min="6" max="6" width="32.88671875" style="150" bestFit="1" customWidth="1"/>
    <col min="7" max="16384" width="8.88671875" style="150"/>
  </cols>
  <sheetData>
    <row r="1" spans="1:8" s="7" customFormat="1" ht="23.4" x14ac:dyDescent="0.45">
      <c r="A1" s="178" t="s">
        <v>135</v>
      </c>
      <c r="B1" s="178"/>
      <c r="C1" s="178"/>
      <c r="D1" s="178"/>
      <c r="E1" s="178"/>
      <c r="F1" s="178"/>
      <c r="G1" s="178"/>
      <c r="H1" s="178"/>
    </row>
    <row r="2" spans="1:8" s="2" customFormat="1" ht="15.6" x14ac:dyDescent="0.3">
      <c r="A2" s="180" t="s">
        <v>136</v>
      </c>
      <c r="B2" s="180"/>
      <c r="C2" s="180"/>
      <c r="D2" s="180"/>
      <c r="E2" s="180"/>
    </row>
    <row r="3" spans="1:8" s="2" customFormat="1" x14ac:dyDescent="0.3"/>
    <row r="4" spans="1:8" s="2" customFormat="1" ht="18" x14ac:dyDescent="0.35">
      <c r="B4" s="179" t="s">
        <v>131</v>
      </c>
      <c r="C4" s="179"/>
      <c r="D4" s="11"/>
      <c r="E4" s="11"/>
    </row>
    <row r="5" spans="1:8" s="2" customFormat="1" ht="18" customHeight="1" x14ac:dyDescent="0.35">
      <c r="A5" s="8"/>
      <c r="B5" s="10" t="s">
        <v>120</v>
      </c>
      <c r="C5" s="9" t="s">
        <v>121</v>
      </c>
      <c r="D5" s="4"/>
      <c r="E5" s="3"/>
    </row>
    <row r="6" spans="1:8" s="2" customFormat="1" ht="15.6" customHeight="1" x14ac:dyDescent="0.3">
      <c r="A6" s="2">
        <v>1</v>
      </c>
      <c r="B6" s="157" t="s">
        <v>150</v>
      </c>
      <c r="C6" s="71"/>
      <c r="D6" s="5"/>
      <c r="E6" s="4"/>
      <c r="F6" s="4"/>
      <c r="G6" s="4"/>
      <c r="H6" s="4"/>
    </row>
    <row r="7" spans="1:8" s="2" customFormat="1" ht="15.6" x14ac:dyDescent="0.3">
      <c r="A7" s="2">
        <v>2</v>
      </c>
      <c r="B7" s="155" t="s">
        <v>122</v>
      </c>
      <c r="C7" s="73"/>
      <c r="D7" s="5"/>
      <c r="E7" s="3"/>
      <c r="F7" s="3"/>
      <c r="G7" s="3"/>
      <c r="H7" s="3"/>
    </row>
    <row r="8" spans="1:8" s="2" customFormat="1" ht="15.6" x14ac:dyDescent="0.3">
      <c r="A8" s="2">
        <v>3</v>
      </c>
      <c r="B8" s="155" t="s">
        <v>123</v>
      </c>
      <c r="C8" s="73"/>
      <c r="D8" s="5"/>
      <c r="E8" s="3"/>
      <c r="F8" s="3"/>
      <c r="G8" s="3"/>
      <c r="H8" s="3"/>
    </row>
    <row r="9" spans="1:8" s="2" customFormat="1" ht="15.6" x14ac:dyDescent="0.3">
      <c r="A9" s="2">
        <v>4</v>
      </c>
      <c r="B9" s="155" t="s">
        <v>124</v>
      </c>
      <c r="C9" s="73"/>
      <c r="D9" s="5"/>
      <c r="E9" s="3"/>
      <c r="F9" s="3"/>
      <c r="G9" s="3"/>
      <c r="H9" s="3"/>
    </row>
    <row r="10" spans="1:8" s="2" customFormat="1" ht="15.6" x14ac:dyDescent="0.3">
      <c r="A10" s="2">
        <v>5</v>
      </c>
      <c r="B10" s="155" t="s">
        <v>52</v>
      </c>
      <c r="C10" s="73"/>
      <c r="D10" s="5"/>
      <c r="E10" s="4"/>
    </row>
    <row r="11" spans="1:8" s="2" customFormat="1" ht="15.6" x14ac:dyDescent="0.3">
      <c r="A11" s="2">
        <v>6</v>
      </c>
      <c r="B11" s="155" t="s">
        <v>54</v>
      </c>
      <c r="C11" s="73"/>
      <c r="D11" s="5"/>
      <c r="E11" s="4"/>
    </row>
    <row r="12" spans="1:8" s="2" customFormat="1" ht="15.6" x14ac:dyDescent="0.3">
      <c r="A12" s="2">
        <v>7</v>
      </c>
      <c r="B12" s="155" t="s">
        <v>59</v>
      </c>
      <c r="C12" s="73"/>
      <c r="D12" s="5"/>
      <c r="E12" s="4"/>
    </row>
    <row r="13" spans="1:8" s="2" customFormat="1" ht="15.6" x14ac:dyDescent="0.3">
      <c r="A13" s="2">
        <v>8</v>
      </c>
      <c r="B13" s="155" t="s">
        <v>53</v>
      </c>
      <c r="C13" s="73"/>
      <c r="D13" s="5"/>
      <c r="E13" s="3"/>
    </row>
    <row r="14" spans="1:8" s="2" customFormat="1" ht="15.6" x14ac:dyDescent="0.3">
      <c r="A14" s="2">
        <v>9</v>
      </c>
      <c r="B14" s="155" t="s">
        <v>55</v>
      </c>
      <c r="C14" s="73"/>
      <c r="D14" s="5"/>
      <c r="E14" s="3"/>
    </row>
    <row r="15" spans="1:8" s="2" customFormat="1" ht="15.6" x14ac:dyDescent="0.3">
      <c r="A15" s="2">
        <v>10</v>
      </c>
      <c r="B15" s="155" t="s">
        <v>31</v>
      </c>
      <c r="C15" s="73"/>
      <c r="D15" s="5"/>
      <c r="E15" s="4"/>
    </row>
    <row r="16" spans="1:8" s="2" customFormat="1" ht="15.6" x14ac:dyDescent="0.3">
      <c r="A16" s="2">
        <v>11</v>
      </c>
      <c r="B16" s="156" t="s">
        <v>94</v>
      </c>
      <c r="C16" s="73"/>
      <c r="D16" s="5"/>
    </row>
    <row r="17" spans="1:11" s="2" customFormat="1" ht="15.6" x14ac:dyDescent="0.3">
      <c r="A17" s="2">
        <v>12</v>
      </c>
      <c r="B17" s="156" t="s">
        <v>94</v>
      </c>
      <c r="C17" s="73"/>
      <c r="D17" s="5"/>
    </row>
    <row r="18" spans="1:11" s="2" customFormat="1" ht="15.6" x14ac:dyDescent="0.3">
      <c r="A18" s="2">
        <v>13</v>
      </c>
      <c r="B18" s="156" t="s">
        <v>94</v>
      </c>
      <c r="C18" s="73"/>
      <c r="D18" s="5"/>
    </row>
    <row r="19" spans="1:11" s="2" customFormat="1" ht="15.6" x14ac:dyDescent="0.3">
      <c r="A19" s="2">
        <v>14</v>
      </c>
      <c r="B19" s="156" t="s">
        <v>94</v>
      </c>
      <c r="C19" s="73"/>
      <c r="D19" s="5"/>
    </row>
    <row r="20" spans="1:11" s="2" customFormat="1" ht="15.6" x14ac:dyDescent="0.3">
      <c r="A20" s="2">
        <v>15</v>
      </c>
      <c r="B20" s="156" t="s">
        <v>94</v>
      </c>
      <c r="C20" s="73"/>
      <c r="D20" s="5"/>
    </row>
    <row r="21" spans="1:11" s="2" customFormat="1" ht="15.6" x14ac:dyDescent="0.3">
      <c r="A21" s="2">
        <v>16</v>
      </c>
      <c r="B21" s="156" t="s">
        <v>94</v>
      </c>
      <c r="C21" s="73"/>
      <c r="D21" s="5"/>
    </row>
    <row r="22" spans="1:11" s="2" customFormat="1" ht="15.6" x14ac:dyDescent="0.3">
      <c r="A22" s="2">
        <v>17</v>
      </c>
      <c r="B22" s="156" t="s">
        <v>94</v>
      </c>
      <c r="C22" s="73"/>
      <c r="D22" s="5"/>
    </row>
    <row r="23" spans="1:11" s="2" customFormat="1" ht="15.6" x14ac:dyDescent="0.3">
      <c r="A23" s="2">
        <v>18</v>
      </c>
      <c r="B23" s="156" t="s">
        <v>94</v>
      </c>
      <c r="C23" s="73"/>
      <c r="D23" s="5"/>
    </row>
    <row r="24" spans="1:11" s="2" customFormat="1" ht="15.6" x14ac:dyDescent="0.3">
      <c r="A24" s="2">
        <v>19</v>
      </c>
      <c r="B24" s="156" t="s">
        <v>94</v>
      </c>
      <c r="C24" s="73"/>
      <c r="D24" s="5"/>
    </row>
    <row r="25" spans="1:11" s="2" customFormat="1" ht="15.6" x14ac:dyDescent="0.3">
      <c r="A25" s="2">
        <v>20</v>
      </c>
      <c r="B25" s="170" t="s">
        <v>94</v>
      </c>
      <c r="C25" s="74"/>
      <c r="D25" s="5"/>
    </row>
    <row r="26" spans="1:11" s="2" customFormat="1" ht="18" x14ac:dyDescent="0.35">
      <c r="B26" s="14" t="s">
        <v>60</v>
      </c>
      <c r="C26" s="151">
        <f>SUM(C6:C25)</f>
        <v>0</v>
      </c>
    </row>
    <row r="27" spans="1:11" s="2" customFormat="1" x14ac:dyDescent="0.3"/>
    <row r="28" spans="1:11" s="2" customFormat="1" x14ac:dyDescent="0.3">
      <c r="A28" s="6"/>
    </row>
    <row r="29" spans="1:11" s="7" customFormat="1" ht="23.4" x14ac:dyDescent="0.45">
      <c r="A29" s="178" t="s">
        <v>137</v>
      </c>
      <c r="B29" s="178"/>
      <c r="C29" s="178"/>
      <c r="D29" s="178"/>
      <c r="E29" s="178"/>
      <c r="F29" s="178"/>
      <c r="G29" s="178"/>
      <c r="H29" s="178"/>
    </row>
    <row r="30" spans="1:11" s="17" customFormat="1" ht="15.6" x14ac:dyDescent="0.3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s="17" customFormat="1" ht="15.6" x14ac:dyDescent="0.3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17" customFormat="1" x14ac:dyDescent="0.3"/>
    <row r="33" spans="1:8" s="17" customFormat="1" ht="18" x14ac:dyDescent="0.35">
      <c r="B33" s="182" t="s">
        <v>132</v>
      </c>
      <c r="C33" s="182"/>
      <c r="D33" s="18"/>
      <c r="E33" s="18"/>
    </row>
    <row r="34" spans="1:8" s="17" customFormat="1" ht="18" x14ac:dyDescent="0.35">
      <c r="A34" s="19"/>
      <c r="B34" s="22" t="s">
        <v>57</v>
      </c>
      <c r="C34" s="23" t="s">
        <v>62</v>
      </c>
      <c r="D34" s="23" t="s">
        <v>61</v>
      </c>
      <c r="E34" s="23" t="s">
        <v>93</v>
      </c>
      <c r="F34" s="24" t="s">
        <v>92</v>
      </c>
    </row>
    <row r="35" spans="1:8" s="17" customFormat="1" ht="15.6" x14ac:dyDescent="0.3">
      <c r="A35" s="17">
        <v>1</v>
      </c>
      <c r="B35" s="168" t="s">
        <v>77</v>
      </c>
      <c r="C35" s="75"/>
      <c r="D35" s="76"/>
      <c r="E35" s="77"/>
      <c r="F35" s="71"/>
      <c r="G35" s="20"/>
      <c r="H35" s="20"/>
    </row>
    <row r="36" spans="1:8" s="17" customFormat="1" ht="15.6" x14ac:dyDescent="0.3">
      <c r="A36" s="17">
        <v>2</v>
      </c>
      <c r="B36" s="85" t="s">
        <v>125</v>
      </c>
      <c r="C36" s="78"/>
      <c r="D36" s="79"/>
      <c r="E36" s="80"/>
      <c r="F36" s="73"/>
      <c r="G36" s="21"/>
      <c r="H36" s="21"/>
    </row>
    <row r="37" spans="1:8" s="17" customFormat="1" ht="15.6" x14ac:dyDescent="0.3">
      <c r="A37" s="17">
        <v>3</v>
      </c>
      <c r="B37" s="85" t="s">
        <v>125</v>
      </c>
      <c r="C37" s="78"/>
      <c r="D37" s="79"/>
      <c r="E37" s="80"/>
      <c r="F37" s="73"/>
      <c r="G37" s="21"/>
      <c r="H37" s="21"/>
    </row>
    <row r="38" spans="1:8" s="17" customFormat="1" ht="15.6" x14ac:dyDescent="0.3">
      <c r="A38" s="17">
        <v>4</v>
      </c>
      <c r="B38" s="155" t="s">
        <v>160</v>
      </c>
      <c r="C38" s="78"/>
      <c r="D38" s="79"/>
      <c r="E38" s="80"/>
      <c r="F38" s="73"/>
      <c r="G38" s="21"/>
      <c r="H38" s="21"/>
    </row>
    <row r="39" spans="1:8" s="17" customFormat="1" ht="15.6" x14ac:dyDescent="0.3">
      <c r="A39" s="17">
        <v>5</v>
      </c>
      <c r="B39" s="155" t="s">
        <v>79</v>
      </c>
      <c r="C39" s="78"/>
      <c r="D39" s="79"/>
      <c r="E39" s="80"/>
      <c r="F39" s="73"/>
    </row>
    <row r="40" spans="1:8" s="17" customFormat="1" ht="15.6" x14ac:dyDescent="0.3">
      <c r="A40" s="17">
        <v>6</v>
      </c>
      <c r="B40" s="155" t="s">
        <v>78</v>
      </c>
      <c r="C40" s="78"/>
      <c r="D40" s="79"/>
      <c r="E40" s="80"/>
      <c r="F40" s="73"/>
    </row>
    <row r="41" spans="1:8" s="17" customFormat="1" ht="15.6" x14ac:dyDescent="0.3">
      <c r="A41" s="17">
        <v>7</v>
      </c>
      <c r="B41" s="155" t="s">
        <v>116</v>
      </c>
      <c r="C41" s="78"/>
      <c r="D41" s="79"/>
      <c r="E41" s="80"/>
      <c r="F41" s="73"/>
    </row>
    <row r="42" spans="1:8" s="17" customFormat="1" ht="15.6" x14ac:dyDescent="0.3">
      <c r="A42" s="17">
        <v>8</v>
      </c>
      <c r="B42" s="155" t="s">
        <v>117</v>
      </c>
      <c r="C42" s="78"/>
      <c r="D42" s="79"/>
      <c r="E42" s="80"/>
      <c r="F42" s="73"/>
    </row>
    <row r="43" spans="1:8" s="17" customFormat="1" ht="15.6" x14ac:dyDescent="0.3">
      <c r="A43" s="17">
        <v>9</v>
      </c>
      <c r="B43" s="155" t="s">
        <v>118</v>
      </c>
      <c r="C43" s="78"/>
      <c r="D43" s="79"/>
      <c r="E43" s="80"/>
      <c r="F43" s="73"/>
    </row>
    <row r="44" spans="1:8" s="17" customFormat="1" ht="15.6" x14ac:dyDescent="0.3">
      <c r="A44" s="17">
        <v>10</v>
      </c>
      <c r="B44" s="156" t="s">
        <v>119</v>
      </c>
      <c r="C44" s="78"/>
      <c r="D44" s="79"/>
      <c r="E44" s="80"/>
      <c r="F44" s="73"/>
    </row>
    <row r="45" spans="1:8" s="17" customFormat="1" ht="15.6" x14ac:dyDescent="0.3">
      <c r="A45" s="17">
        <v>11</v>
      </c>
      <c r="B45" s="156" t="s">
        <v>31</v>
      </c>
      <c r="C45" s="78"/>
      <c r="D45" s="79"/>
      <c r="E45" s="80"/>
      <c r="F45" s="73"/>
    </row>
    <row r="46" spans="1:8" s="17" customFormat="1" ht="15.6" x14ac:dyDescent="0.3">
      <c r="A46" s="17">
        <v>12</v>
      </c>
      <c r="B46" s="156" t="s">
        <v>94</v>
      </c>
      <c r="C46" s="78"/>
      <c r="D46" s="79"/>
      <c r="E46" s="80"/>
      <c r="F46" s="73"/>
    </row>
    <row r="47" spans="1:8" s="17" customFormat="1" ht="15.6" x14ac:dyDescent="0.3">
      <c r="A47" s="17">
        <v>13</v>
      </c>
      <c r="B47" s="156" t="s">
        <v>94</v>
      </c>
      <c r="C47" s="78"/>
      <c r="D47" s="79"/>
      <c r="E47" s="80"/>
      <c r="F47" s="73"/>
    </row>
    <row r="48" spans="1:8" s="17" customFormat="1" ht="15.6" x14ac:dyDescent="0.3">
      <c r="A48" s="17">
        <v>14</v>
      </c>
      <c r="B48" s="156" t="s">
        <v>94</v>
      </c>
      <c r="C48" s="78"/>
      <c r="D48" s="79"/>
      <c r="E48" s="80"/>
      <c r="F48" s="73"/>
    </row>
    <row r="49" spans="1:10" s="17" customFormat="1" ht="15.6" x14ac:dyDescent="0.3">
      <c r="A49" s="17">
        <v>15</v>
      </c>
      <c r="B49" s="156" t="s">
        <v>94</v>
      </c>
      <c r="C49" s="78"/>
      <c r="D49" s="79"/>
      <c r="E49" s="80"/>
      <c r="F49" s="73"/>
    </row>
    <row r="50" spans="1:10" s="17" customFormat="1" ht="18" x14ac:dyDescent="0.35">
      <c r="B50" s="26" t="s">
        <v>60</v>
      </c>
      <c r="C50" s="25">
        <f>SUM(C35:C49)</f>
        <v>0</v>
      </c>
      <c r="D50" s="27" t="s">
        <v>60</v>
      </c>
      <c r="E50" s="28">
        <f>SUM(E35:E49)</f>
        <v>0</v>
      </c>
      <c r="F50" s="28">
        <f>SUM(F35:F49)</f>
        <v>0</v>
      </c>
    </row>
    <row r="51" spans="1:10" s="17" customFormat="1" x14ac:dyDescent="0.3"/>
    <row r="52" spans="1:10" s="17" customFormat="1" x14ac:dyDescent="0.3"/>
    <row r="53" spans="1:10" s="7" customFormat="1" ht="23.4" x14ac:dyDescent="0.45">
      <c r="A53" s="178" t="s">
        <v>138</v>
      </c>
      <c r="B53" s="178"/>
      <c r="C53" s="178"/>
      <c r="D53" s="178"/>
      <c r="E53" s="178"/>
      <c r="F53" s="178"/>
      <c r="G53" s="178"/>
      <c r="H53" s="178"/>
      <c r="I53" s="15"/>
      <c r="J53" s="15"/>
    </row>
    <row r="54" spans="1:10" s="40" customFormat="1" ht="15.6" x14ac:dyDescent="0.3">
      <c r="A54" s="183" t="s">
        <v>139</v>
      </c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s="40" customFormat="1" x14ac:dyDescent="0.3"/>
    <row r="56" spans="1:10" s="40" customFormat="1" ht="18" x14ac:dyDescent="0.35">
      <c r="B56" s="184" t="s">
        <v>133</v>
      </c>
      <c r="C56" s="184"/>
      <c r="D56" s="41"/>
    </row>
    <row r="57" spans="1:10" s="40" customFormat="1" ht="18" x14ac:dyDescent="0.35">
      <c r="A57" s="42"/>
      <c r="B57" s="46" t="s">
        <v>71</v>
      </c>
      <c r="C57" s="47" t="s">
        <v>56</v>
      </c>
      <c r="D57" s="43"/>
    </row>
    <row r="58" spans="1:10" s="40" customFormat="1" ht="15.6" x14ac:dyDescent="0.3">
      <c r="A58" s="40">
        <v>1</v>
      </c>
      <c r="B58" s="157" t="s">
        <v>161</v>
      </c>
      <c r="C58" s="81"/>
      <c r="D58" s="44"/>
      <c r="H58" s="43"/>
    </row>
    <row r="59" spans="1:10" s="40" customFormat="1" ht="15.6" x14ac:dyDescent="0.3">
      <c r="A59" s="40">
        <v>2</v>
      </c>
      <c r="B59" s="155" t="s">
        <v>97</v>
      </c>
      <c r="C59" s="82"/>
      <c r="D59" s="44"/>
      <c r="H59" s="45"/>
    </row>
    <row r="60" spans="1:10" s="40" customFormat="1" ht="15.6" x14ac:dyDescent="0.3">
      <c r="A60" s="40">
        <v>3</v>
      </c>
      <c r="B60" s="155" t="s">
        <v>98</v>
      </c>
      <c r="C60" s="82"/>
      <c r="D60" s="44"/>
      <c r="H60" s="45"/>
    </row>
    <row r="61" spans="1:10" s="40" customFormat="1" ht="15.6" x14ac:dyDescent="0.3">
      <c r="A61" s="40">
        <v>4</v>
      </c>
      <c r="B61" s="155" t="s">
        <v>38</v>
      </c>
      <c r="C61" s="82"/>
      <c r="D61" s="44"/>
      <c r="H61" s="45"/>
    </row>
    <row r="62" spans="1:10" s="40" customFormat="1" ht="15.6" x14ac:dyDescent="0.3">
      <c r="A62" s="40">
        <v>5</v>
      </c>
      <c r="B62" s="155" t="s">
        <v>31</v>
      </c>
      <c r="C62" s="82"/>
      <c r="D62" s="44"/>
    </row>
    <row r="63" spans="1:10" s="40" customFormat="1" ht="15.6" x14ac:dyDescent="0.3">
      <c r="A63" s="40">
        <v>6</v>
      </c>
      <c r="B63" s="156" t="s">
        <v>94</v>
      </c>
      <c r="C63" s="82"/>
      <c r="D63" s="44"/>
    </row>
    <row r="64" spans="1:10" s="40" customFormat="1" ht="15.6" x14ac:dyDescent="0.3">
      <c r="A64" s="40">
        <v>7</v>
      </c>
      <c r="B64" s="156" t="s">
        <v>94</v>
      </c>
      <c r="C64" s="82"/>
      <c r="D64" s="44"/>
    </row>
    <row r="65" spans="1:4" s="40" customFormat="1" ht="15.6" x14ac:dyDescent="0.3">
      <c r="A65" s="40">
        <v>8</v>
      </c>
      <c r="B65" s="156" t="s">
        <v>94</v>
      </c>
      <c r="C65" s="82"/>
      <c r="D65" s="44"/>
    </row>
    <row r="66" spans="1:4" s="40" customFormat="1" ht="15.6" x14ac:dyDescent="0.3">
      <c r="A66" s="40">
        <v>9</v>
      </c>
      <c r="B66" s="156" t="s">
        <v>94</v>
      </c>
      <c r="C66" s="82"/>
      <c r="D66" s="44"/>
    </row>
    <row r="67" spans="1:4" s="40" customFormat="1" ht="15.6" x14ac:dyDescent="0.3">
      <c r="A67" s="40">
        <v>10</v>
      </c>
      <c r="B67" s="156" t="s">
        <v>94</v>
      </c>
      <c r="C67" s="82"/>
      <c r="D67" s="44"/>
    </row>
    <row r="68" spans="1:4" s="40" customFormat="1" ht="18" x14ac:dyDescent="0.35">
      <c r="B68" s="171" t="s">
        <v>180</v>
      </c>
      <c r="C68" s="49">
        <f>SUM(C58:C67)</f>
        <v>0</v>
      </c>
    </row>
    <row r="69" spans="1:4" s="40" customFormat="1" x14ac:dyDescent="0.3"/>
    <row r="70" spans="1:4" s="40" customFormat="1" x14ac:dyDescent="0.3"/>
    <row r="71" spans="1:4" s="40" customFormat="1" ht="18" x14ac:dyDescent="0.35">
      <c r="B71" s="184" t="s">
        <v>134</v>
      </c>
      <c r="C71" s="184"/>
    </row>
    <row r="72" spans="1:4" s="40" customFormat="1" ht="18" x14ac:dyDescent="0.35">
      <c r="A72" s="42"/>
      <c r="B72" s="46" t="s">
        <v>71</v>
      </c>
      <c r="C72" s="47" t="s">
        <v>56</v>
      </c>
    </row>
    <row r="73" spans="1:4" s="40" customFormat="1" ht="15.6" x14ac:dyDescent="0.3">
      <c r="A73" s="40">
        <v>1</v>
      </c>
      <c r="B73" s="85" t="s">
        <v>48</v>
      </c>
      <c r="C73" s="81"/>
    </row>
    <row r="74" spans="1:4" s="40" customFormat="1" ht="15.6" x14ac:dyDescent="0.3">
      <c r="A74" s="40">
        <v>2</v>
      </c>
      <c r="B74" s="158" t="s">
        <v>104</v>
      </c>
      <c r="C74" s="95"/>
    </row>
    <row r="75" spans="1:4" s="40" customFormat="1" ht="15.6" x14ac:dyDescent="0.3">
      <c r="A75" s="40">
        <v>3</v>
      </c>
      <c r="B75" s="85" t="s">
        <v>105</v>
      </c>
      <c r="C75" s="82"/>
    </row>
    <row r="76" spans="1:4" s="40" customFormat="1" ht="15.6" x14ac:dyDescent="0.3">
      <c r="A76" s="40">
        <v>4</v>
      </c>
      <c r="B76" s="155" t="s">
        <v>162</v>
      </c>
      <c r="C76" s="82"/>
    </row>
    <row r="77" spans="1:4" s="40" customFormat="1" ht="15.6" x14ac:dyDescent="0.3">
      <c r="A77" s="40">
        <v>5</v>
      </c>
      <c r="B77" s="155" t="s">
        <v>49</v>
      </c>
      <c r="C77" s="82"/>
    </row>
    <row r="78" spans="1:4" s="40" customFormat="1" ht="15.6" x14ac:dyDescent="0.3">
      <c r="A78" s="40">
        <v>6</v>
      </c>
      <c r="B78" s="155" t="s">
        <v>50</v>
      </c>
      <c r="C78" s="82"/>
    </row>
    <row r="79" spans="1:4" s="40" customFormat="1" ht="15.6" x14ac:dyDescent="0.3">
      <c r="A79" s="40">
        <v>7</v>
      </c>
      <c r="B79" s="155" t="s">
        <v>65</v>
      </c>
      <c r="C79" s="82"/>
    </row>
    <row r="80" spans="1:4" s="40" customFormat="1" ht="15.6" x14ac:dyDescent="0.3">
      <c r="A80" s="40">
        <v>8</v>
      </c>
      <c r="B80" s="155" t="s">
        <v>70</v>
      </c>
      <c r="C80" s="82"/>
    </row>
    <row r="81" spans="1:5" s="40" customFormat="1" ht="15.6" x14ac:dyDescent="0.3">
      <c r="A81" s="40">
        <v>9</v>
      </c>
      <c r="B81" s="156" t="s">
        <v>94</v>
      </c>
      <c r="C81" s="82"/>
    </row>
    <row r="82" spans="1:5" s="40" customFormat="1" ht="15.6" x14ac:dyDescent="0.3">
      <c r="A82" s="40">
        <v>10</v>
      </c>
      <c r="B82" s="156" t="s">
        <v>94</v>
      </c>
      <c r="C82" s="82"/>
    </row>
    <row r="83" spans="1:5" s="40" customFormat="1" ht="18" x14ac:dyDescent="0.35">
      <c r="B83" s="48" t="s">
        <v>60</v>
      </c>
      <c r="C83" s="49">
        <f>SUM(C73:C82)</f>
        <v>0</v>
      </c>
    </row>
    <row r="84" spans="1:5" s="40" customFormat="1" x14ac:dyDescent="0.3"/>
    <row r="85" spans="1:5" s="40" customFormat="1" x14ac:dyDescent="0.3"/>
    <row r="86" spans="1:5" s="40" customFormat="1" ht="18" x14ac:dyDescent="0.35">
      <c r="B86" s="185" t="s">
        <v>140</v>
      </c>
      <c r="C86" s="185"/>
      <c r="D86" s="185"/>
      <c r="E86" s="185"/>
    </row>
    <row r="87" spans="1:5" s="40" customFormat="1" ht="18" x14ac:dyDescent="0.35">
      <c r="A87" s="42"/>
      <c r="B87" s="46" t="s">
        <v>71</v>
      </c>
      <c r="C87" s="47" t="s">
        <v>56</v>
      </c>
    </row>
    <row r="88" spans="1:5" s="40" customFormat="1" ht="15.6" x14ac:dyDescent="0.3">
      <c r="A88" s="40">
        <v>1</v>
      </c>
      <c r="B88" s="155" t="s">
        <v>163</v>
      </c>
      <c r="C88" s="81"/>
    </row>
    <row r="89" spans="1:5" s="40" customFormat="1" ht="15.6" x14ac:dyDescent="0.3">
      <c r="A89" s="40">
        <v>2</v>
      </c>
      <c r="B89" s="155" t="s">
        <v>101</v>
      </c>
      <c r="C89" s="82"/>
    </row>
    <row r="90" spans="1:5" s="40" customFormat="1" ht="15.6" x14ac:dyDescent="0.3">
      <c r="A90" s="40">
        <v>3</v>
      </c>
      <c r="B90" s="155" t="s">
        <v>38</v>
      </c>
      <c r="C90" s="82"/>
    </row>
    <row r="91" spans="1:5" s="40" customFormat="1" ht="15.6" x14ac:dyDescent="0.3">
      <c r="A91" s="40">
        <v>4</v>
      </c>
      <c r="B91" s="155" t="s">
        <v>31</v>
      </c>
      <c r="C91" s="82"/>
    </row>
    <row r="92" spans="1:5" s="40" customFormat="1" ht="15.6" x14ac:dyDescent="0.3">
      <c r="A92" s="40">
        <v>5</v>
      </c>
      <c r="B92" s="156" t="s">
        <v>94</v>
      </c>
      <c r="C92" s="82"/>
    </row>
    <row r="93" spans="1:5" s="40" customFormat="1" ht="15.6" x14ac:dyDescent="0.3">
      <c r="A93" s="40">
        <v>6</v>
      </c>
      <c r="B93" s="156" t="s">
        <v>94</v>
      </c>
      <c r="C93" s="82"/>
    </row>
    <row r="94" spans="1:5" s="40" customFormat="1" ht="15.6" x14ac:dyDescent="0.3">
      <c r="A94" s="40">
        <v>7</v>
      </c>
      <c r="B94" s="156" t="s">
        <v>94</v>
      </c>
      <c r="C94" s="82"/>
    </row>
    <row r="95" spans="1:5" s="40" customFormat="1" ht="15.6" x14ac:dyDescent="0.3">
      <c r="A95" s="40">
        <v>8</v>
      </c>
      <c r="B95" s="156" t="s">
        <v>94</v>
      </c>
      <c r="C95" s="82"/>
    </row>
    <row r="96" spans="1:5" s="40" customFormat="1" ht="15.6" x14ac:dyDescent="0.3">
      <c r="A96" s="40">
        <v>9</v>
      </c>
      <c r="B96" s="156" t="s">
        <v>94</v>
      </c>
      <c r="C96" s="82"/>
    </row>
    <row r="97" spans="1:5" s="40" customFormat="1" ht="15.6" x14ac:dyDescent="0.3">
      <c r="A97" s="40">
        <v>10</v>
      </c>
      <c r="B97" s="156" t="s">
        <v>94</v>
      </c>
      <c r="C97" s="82"/>
    </row>
    <row r="98" spans="1:5" s="40" customFormat="1" ht="18" x14ac:dyDescent="0.35">
      <c r="B98" s="48" t="s">
        <v>60</v>
      </c>
      <c r="C98" s="49">
        <f>SUM(C88:C97)</f>
        <v>0</v>
      </c>
    </row>
    <row r="99" spans="1:5" s="40" customFormat="1" x14ac:dyDescent="0.3"/>
    <row r="100" spans="1:5" s="40" customFormat="1" x14ac:dyDescent="0.3"/>
    <row r="101" spans="1:5" s="40" customFormat="1" ht="18" x14ac:dyDescent="0.35">
      <c r="B101" s="185" t="s">
        <v>142</v>
      </c>
      <c r="C101" s="185"/>
      <c r="D101" s="185"/>
      <c r="E101" s="185"/>
    </row>
    <row r="102" spans="1:5" s="40" customFormat="1" ht="18" x14ac:dyDescent="0.35">
      <c r="A102" s="42"/>
      <c r="B102" s="46" t="s">
        <v>71</v>
      </c>
      <c r="C102" s="47" t="s">
        <v>56</v>
      </c>
    </row>
    <row r="103" spans="1:5" s="40" customFormat="1" ht="15.6" x14ac:dyDescent="0.3">
      <c r="A103" s="40">
        <v>1</v>
      </c>
      <c r="B103" s="85" t="s">
        <v>151</v>
      </c>
      <c r="C103" s="154">
        <f>F35</f>
        <v>0</v>
      </c>
    </row>
    <row r="104" spans="1:5" s="40" customFormat="1" ht="15.6" x14ac:dyDescent="0.3">
      <c r="A104" s="40">
        <v>2</v>
      </c>
      <c r="B104" s="155" t="s">
        <v>171</v>
      </c>
      <c r="C104" s="82"/>
    </row>
    <row r="105" spans="1:5" s="40" customFormat="1" ht="15.6" x14ac:dyDescent="0.3">
      <c r="A105" s="40">
        <v>3</v>
      </c>
      <c r="B105" s="155" t="s">
        <v>72</v>
      </c>
      <c r="C105" s="82"/>
    </row>
    <row r="106" spans="1:5" s="40" customFormat="1" ht="15.6" x14ac:dyDescent="0.3">
      <c r="A106" s="40">
        <v>4</v>
      </c>
      <c r="B106" s="155" t="s">
        <v>32</v>
      </c>
      <c r="C106" s="82"/>
    </row>
    <row r="107" spans="1:5" s="40" customFormat="1" ht="15.6" x14ac:dyDescent="0.3">
      <c r="A107" s="40">
        <v>5</v>
      </c>
      <c r="B107" s="155" t="s">
        <v>73</v>
      </c>
      <c r="C107" s="82"/>
    </row>
    <row r="108" spans="1:5" s="40" customFormat="1" ht="15.6" x14ac:dyDescent="0.3">
      <c r="A108" s="40">
        <v>6</v>
      </c>
      <c r="B108" s="155" t="s">
        <v>74</v>
      </c>
      <c r="C108" s="82"/>
    </row>
    <row r="109" spans="1:5" s="40" customFormat="1" ht="15.6" x14ac:dyDescent="0.3">
      <c r="A109" s="40">
        <v>7</v>
      </c>
      <c r="B109" s="155" t="s">
        <v>75</v>
      </c>
      <c r="C109" s="82"/>
    </row>
    <row r="110" spans="1:5" s="40" customFormat="1" ht="15.6" x14ac:dyDescent="0.3">
      <c r="A110" s="40">
        <v>8</v>
      </c>
      <c r="B110" s="155" t="s">
        <v>76</v>
      </c>
      <c r="C110" s="82"/>
    </row>
    <row r="111" spans="1:5" s="40" customFormat="1" ht="15.6" x14ac:dyDescent="0.3">
      <c r="A111" s="40">
        <v>9</v>
      </c>
      <c r="B111" s="155" t="s">
        <v>95</v>
      </c>
      <c r="C111" s="82"/>
    </row>
    <row r="112" spans="1:5" s="40" customFormat="1" ht="15.6" x14ac:dyDescent="0.3">
      <c r="A112" s="40">
        <v>10</v>
      </c>
      <c r="B112" s="155" t="s">
        <v>31</v>
      </c>
      <c r="C112" s="82"/>
    </row>
    <row r="113" spans="1:5" s="40" customFormat="1" ht="18" x14ac:dyDescent="0.35">
      <c r="B113" s="48" t="s">
        <v>60</v>
      </c>
      <c r="C113" s="49">
        <f>SUM(C103:C112)</f>
        <v>0</v>
      </c>
    </row>
    <row r="114" spans="1:5" s="40" customFormat="1" x14ac:dyDescent="0.3"/>
    <row r="115" spans="1:5" s="40" customFormat="1" x14ac:dyDescent="0.3"/>
    <row r="116" spans="1:5" s="40" customFormat="1" ht="18" x14ac:dyDescent="0.35">
      <c r="B116" s="185" t="s">
        <v>141</v>
      </c>
      <c r="C116" s="185"/>
      <c r="D116" s="185"/>
      <c r="E116" s="185"/>
    </row>
    <row r="117" spans="1:5" s="40" customFormat="1" ht="18" x14ac:dyDescent="0.35">
      <c r="A117" s="42"/>
      <c r="B117" s="46" t="s">
        <v>71</v>
      </c>
      <c r="C117" s="47" t="s">
        <v>56</v>
      </c>
    </row>
    <row r="118" spans="1:5" s="40" customFormat="1" ht="15.6" x14ac:dyDescent="0.3">
      <c r="A118" s="40">
        <v>1</v>
      </c>
      <c r="B118" s="85" t="s">
        <v>152</v>
      </c>
      <c r="C118" s="154">
        <f>F36</f>
        <v>0</v>
      </c>
    </row>
    <row r="119" spans="1:5" s="40" customFormat="1" ht="15.6" x14ac:dyDescent="0.3">
      <c r="A119" s="40">
        <v>2</v>
      </c>
      <c r="B119" s="85" t="s">
        <v>152</v>
      </c>
      <c r="C119" s="86">
        <f>F37</f>
        <v>0</v>
      </c>
    </row>
    <row r="120" spans="1:5" s="40" customFormat="1" ht="15.6" x14ac:dyDescent="0.3">
      <c r="A120" s="40">
        <v>3</v>
      </c>
      <c r="B120" s="155" t="s">
        <v>172</v>
      </c>
      <c r="C120" s="82"/>
    </row>
    <row r="121" spans="1:5" s="40" customFormat="1" ht="15.6" x14ac:dyDescent="0.3">
      <c r="A121" s="40">
        <v>4</v>
      </c>
      <c r="B121" s="155" t="s">
        <v>29</v>
      </c>
      <c r="C121" s="82"/>
    </row>
    <row r="122" spans="1:5" s="40" customFormat="1" ht="15.6" x14ac:dyDescent="0.3">
      <c r="A122" s="40">
        <v>5</v>
      </c>
      <c r="B122" s="155" t="s">
        <v>30</v>
      </c>
      <c r="C122" s="82"/>
    </row>
    <row r="123" spans="1:5" s="40" customFormat="1" ht="15.6" x14ac:dyDescent="0.3">
      <c r="A123" s="40">
        <v>6</v>
      </c>
      <c r="B123" s="155" t="s">
        <v>31</v>
      </c>
      <c r="C123" s="82"/>
    </row>
    <row r="124" spans="1:5" s="40" customFormat="1" ht="15.6" x14ac:dyDescent="0.3">
      <c r="A124" s="40">
        <v>7</v>
      </c>
      <c r="B124" s="156" t="s">
        <v>94</v>
      </c>
      <c r="C124" s="82"/>
    </row>
    <row r="125" spans="1:5" s="40" customFormat="1" ht="15.6" x14ac:dyDescent="0.3">
      <c r="A125" s="40">
        <v>8</v>
      </c>
      <c r="B125" s="156" t="s">
        <v>94</v>
      </c>
      <c r="C125" s="82"/>
    </row>
    <row r="126" spans="1:5" s="40" customFormat="1" ht="15.6" x14ac:dyDescent="0.3">
      <c r="A126" s="40">
        <v>9</v>
      </c>
      <c r="B126" s="156" t="s">
        <v>94</v>
      </c>
      <c r="C126" s="82"/>
    </row>
    <row r="127" spans="1:5" s="40" customFormat="1" ht="15.6" x14ac:dyDescent="0.3">
      <c r="A127" s="40">
        <v>10</v>
      </c>
      <c r="B127" s="156" t="s">
        <v>94</v>
      </c>
      <c r="C127" s="82"/>
    </row>
    <row r="128" spans="1:5" s="40" customFormat="1" ht="18" x14ac:dyDescent="0.35">
      <c r="B128" s="48" t="s">
        <v>60</v>
      </c>
      <c r="C128" s="49">
        <f>SUM(C118:C127)</f>
        <v>0</v>
      </c>
    </row>
    <row r="129" spans="1:8" s="40" customFormat="1" x14ac:dyDescent="0.3"/>
    <row r="130" spans="1:8" s="40" customFormat="1" x14ac:dyDescent="0.3"/>
    <row r="131" spans="1:8" s="40" customFormat="1" ht="18" x14ac:dyDescent="0.35">
      <c r="B131" s="185" t="s">
        <v>165</v>
      </c>
      <c r="C131" s="185"/>
      <c r="D131" s="185"/>
      <c r="E131" s="185"/>
    </row>
    <row r="132" spans="1:8" s="40" customFormat="1" ht="18" x14ac:dyDescent="0.35">
      <c r="A132" s="42"/>
      <c r="B132" s="46" t="s">
        <v>71</v>
      </c>
      <c r="C132" s="47" t="s">
        <v>56</v>
      </c>
    </row>
    <row r="133" spans="1:8" s="40" customFormat="1" ht="15.6" x14ac:dyDescent="0.3">
      <c r="A133" s="40">
        <v>1</v>
      </c>
      <c r="B133" s="157" t="s">
        <v>164</v>
      </c>
      <c r="C133" s="81"/>
    </row>
    <row r="134" spans="1:8" s="40" customFormat="1" ht="15.6" x14ac:dyDescent="0.3">
      <c r="A134" s="40">
        <v>2</v>
      </c>
      <c r="B134" s="155" t="s">
        <v>33</v>
      </c>
      <c r="C134" s="82"/>
    </row>
    <row r="135" spans="1:8" s="40" customFormat="1" ht="15.6" x14ac:dyDescent="0.3">
      <c r="A135" s="40">
        <v>3</v>
      </c>
      <c r="B135" s="155" t="s">
        <v>34</v>
      </c>
      <c r="C135" s="82"/>
    </row>
    <row r="136" spans="1:8" s="40" customFormat="1" ht="15.6" x14ac:dyDescent="0.3">
      <c r="A136" s="40">
        <v>4</v>
      </c>
      <c r="B136" s="155" t="s">
        <v>35</v>
      </c>
      <c r="C136" s="82"/>
    </row>
    <row r="137" spans="1:8" s="40" customFormat="1" ht="15.6" x14ac:dyDescent="0.3">
      <c r="A137" s="40">
        <v>5</v>
      </c>
      <c r="B137" s="155" t="s">
        <v>36</v>
      </c>
      <c r="C137" s="82"/>
    </row>
    <row r="138" spans="1:8" s="40" customFormat="1" ht="18" x14ac:dyDescent="0.35">
      <c r="A138" s="40">
        <v>6</v>
      </c>
      <c r="B138" s="155" t="s">
        <v>83</v>
      </c>
      <c r="C138" s="82"/>
      <c r="D138" s="41"/>
    </row>
    <row r="139" spans="1:8" s="40" customFormat="1" ht="15.6" x14ac:dyDescent="0.3">
      <c r="A139" s="40">
        <v>7</v>
      </c>
      <c r="B139" s="155" t="s">
        <v>82</v>
      </c>
      <c r="C139" s="82"/>
      <c r="D139" s="43"/>
    </row>
    <row r="140" spans="1:8" s="40" customFormat="1" ht="15.6" x14ac:dyDescent="0.3">
      <c r="A140" s="40">
        <v>8</v>
      </c>
      <c r="B140" s="155" t="s">
        <v>84</v>
      </c>
      <c r="C140" s="82"/>
      <c r="D140" s="44"/>
      <c r="H140" s="43"/>
    </row>
    <row r="141" spans="1:8" s="40" customFormat="1" ht="15.6" x14ac:dyDescent="0.3">
      <c r="A141" s="40">
        <v>9</v>
      </c>
      <c r="B141" s="155" t="s">
        <v>31</v>
      </c>
      <c r="C141" s="82"/>
      <c r="D141" s="44"/>
      <c r="H141" s="45"/>
    </row>
    <row r="142" spans="1:8" s="40" customFormat="1" ht="15.6" x14ac:dyDescent="0.3">
      <c r="A142" s="40">
        <v>10</v>
      </c>
      <c r="B142" s="156" t="s">
        <v>94</v>
      </c>
      <c r="C142" s="82"/>
      <c r="D142" s="44"/>
      <c r="H142" s="45"/>
    </row>
    <row r="143" spans="1:8" s="40" customFormat="1" ht="18" x14ac:dyDescent="0.35">
      <c r="B143" s="48" t="s">
        <v>60</v>
      </c>
      <c r="C143" s="49">
        <f>SUM(C133:C142)</f>
        <v>0</v>
      </c>
      <c r="D143" s="44"/>
      <c r="H143" s="45"/>
    </row>
    <row r="144" spans="1:8" s="40" customFormat="1" x14ac:dyDescent="0.3">
      <c r="D144" s="44"/>
    </row>
    <row r="145" spans="1:5" s="40" customFormat="1" x14ac:dyDescent="0.3">
      <c r="D145" s="44"/>
    </row>
    <row r="146" spans="1:5" s="40" customFormat="1" ht="18" x14ac:dyDescent="0.35">
      <c r="B146" s="185" t="s">
        <v>173</v>
      </c>
      <c r="C146" s="185"/>
      <c r="D146" s="185"/>
      <c r="E146" s="185"/>
    </row>
    <row r="147" spans="1:5" s="40" customFormat="1" ht="18" x14ac:dyDescent="0.35">
      <c r="A147" s="42"/>
      <c r="B147" s="46" t="s">
        <v>71</v>
      </c>
      <c r="C147" s="47" t="s">
        <v>56</v>
      </c>
      <c r="D147" s="172"/>
    </row>
    <row r="148" spans="1:5" s="40" customFormat="1" ht="15.6" x14ac:dyDescent="0.3">
      <c r="A148" s="40">
        <v>1</v>
      </c>
      <c r="B148" s="155" t="s">
        <v>167</v>
      </c>
      <c r="C148" s="81"/>
      <c r="D148" s="172" t="s">
        <v>174</v>
      </c>
    </row>
    <row r="149" spans="1:5" s="40" customFormat="1" ht="15.6" x14ac:dyDescent="0.3">
      <c r="A149" s="40">
        <v>2</v>
      </c>
      <c r="B149" s="155" t="s">
        <v>79</v>
      </c>
      <c r="C149" s="82"/>
      <c r="D149" s="172" t="s">
        <v>37</v>
      </c>
    </row>
    <row r="150" spans="1:5" s="40" customFormat="1" ht="15.6" x14ac:dyDescent="0.3">
      <c r="A150" s="40">
        <v>3</v>
      </c>
      <c r="B150" s="155" t="s">
        <v>166</v>
      </c>
      <c r="C150" s="82"/>
      <c r="D150" s="172" t="s">
        <v>85</v>
      </c>
    </row>
    <row r="151" spans="1:5" s="40" customFormat="1" ht="15.6" x14ac:dyDescent="0.3">
      <c r="A151" s="40">
        <v>4</v>
      </c>
      <c r="B151" s="155" t="s">
        <v>147</v>
      </c>
      <c r="C151" s="82"/>
      <c r="D151" s="172" t="s">
        <v>191</v>
      </c>
    </row>
    <row r="152" spans="1:5" s="40" customFormat="1" ht="15.6" x14ac:dyDescent="0.3">
      <c r="A152" s="40">
        <v>5</v>
      </c>
      <c r="B152" s="155" t="s">
        <v>149</v>
      </c>
      <c r="C152" s="82"/>
      <c r="D152" s="172" t="s">
        <v>96</v>
      </c>
    </row>
    <row r="153" spans="1:5" s="40" customFormat="1" ht="15.6" x14ac:dyDescent="0.3">
      <c r="A153" s="40">
        <v>6</v>
      </c>
      <c r="B153" s="155" t="s">
        <v>148</v>
      </c>
      <c r="C153" s="82"/>
      <c r="D153" s="172" t="s">
        <v>87</v>
      </c>
    </row>
    <row r="154" spans="1:5" s="40" customFormat="1" ht="15.6" x14ac:dyDescent="0.3">
      <c r="A154" s="40">
        <v>7</v>
      </c>
      <c r="B154" s="155" t="s">
        <v>31</v>
      </c>
      <c r="C154" s="82"/>
      <c r="D154" s="172" t="s">
        <v>88</v>
      </c>
    </row>
    <row r="155" spans="1:5" s="40" customFormat="1" ht="15.6" x14ac:dyDescent="0.3">
      <c r="A155" s="40">
        <v>8</v>
      </c>
      <c r="B155" s="156" t="s">
        <v>94</v>
      </c>
      <c r="C155" s="82"/>
      <c r="D155" s="172" t="s">
        <v>44</v>
      </c>
    </row>
    <row r="156" spans="1:5" s="40" customFormat="1" ht="15.6" x14ac:dyDescent="0.3">
      <c r="A156" s="40">
        <v>9</v>
      </c>
      <c r="B156" s="156" t="s">
        <v>94</v>
      </c>
      <c r="C156" s="82"/>
      <c r="D156" s="172" t="s">
        <v>40</v>
      </c>
    </row>
    <row r="157" spans="1:5" s="40" customFormat="1" ht="15.6" x14ac:dyDescent="0.3">
      <c r="A157" s="40">
        <v>10</v>
      </c>
      <c r="B157" s="156" t="s">
        <v>94</v>
      </c>
      <c r="C157" s="82"/>
      <c r="D157" s="172"/>
    </row>
    <row r="158" spans="1:5" s="40" customFormat="1" ht="18" x14ac:dyDescent="0.35">
      <c r="B158" s="48" t="s">
        <v>60</v>
      </c>
      <c r="C158" s="49">
        <f>SUM(C148:C157)</f>
        <v>0</v>
      </c>
      <c r="D158" s="44"/>
    </row>
    <row r="159" spans="1:5" s="40" customFormat="1" x14ac:dyDescent="0.3">
      <c r="D159" s="44"/>
    </row>
    <row r="160" spans="1:5" s="40" customFormat="1" x14ac:dyDescent="0.3">
      <c r="D160" s="44"/>
    </row>
    <row r="161" spans="1:8" s="40" customFormat="1" ht="18" x14ac:dyDescent="0.35">
      <c r="B161" s="185" t="s">
        <v>181</v>
      </c>
      <c r="C161" s="185"/>
      <c r="D161" s="185"/>
      <c r="E161" s="185"/>
    </row>
    <row r="162" spans="1:8" s="40" customFormat="1" ht="18" x14ac:dyDescent="0.35">
      <c r="A162" s="42"/>
      <c r="B162" s="46" t="s">
        <v>71</v>
      </c>
      <c r="C162" s="47" t="s">
        <v>56</v>
      </c>
      <c r="D162" s="44"/>
    </row>
    <row r="163" spans="1:8" s="40" customFormat="1" ht="15.6" x14ac:dyDescent="0.3">
      <c r="A163" s="40">
        <v>1</v>
      </c>
      <c r="B163" s="155" t="s">
        <v>168</v>
      </c>
      <c r="C163" s="81"/>
      <c r="D163" s="44"/>
    </row>
    <row r="164" spans="1:8" s="40" customFormat="1" ht="15.6" x14ac:dyDescent="0.3">
      <c r="A164" s="40">
        <v>2</v>
      </c>
      <c r="B164" s="155" t="s">
        <v>42</v>
      </c>
      <c r="C164" s="82"/>
      <c r="D164" s="44"/>
    </row>
    <row r="165" spans="1:8" s="40" customFormat="1" ht="15.6" x14ac:dyDescent="0.3">
      <c r="A165" s="40">
        <v>3</v>
      </c>
      <c r="B165" s="155" t="s">
        <v>43</v>
      </c>
      <c r="C165" s="82"/>
      <c r="D165" s="44"/>
    </row>
    <row r="166" spans="1:8" s="40" customFormat="1" ht="15.6" x14ac:dyDescent="0.3">
      <c r="A166" s="40">
        <v>4</v>
      </c>
      <c r="B166" s="155" t="s">
        <v>86</v>
      </c>
      <c r="C166" s="82"/>
      <c r="D166" s="44"/>
    </row>
    <row r="167" spans="1:8" s="40" customFormat="1" ht="15.6" x14ac:dyDescent="0.3">
      <c r="A167" s="40">
        <v>5</v>
      </c>
      <c r="B167" s="155" t="s">
        <v>39</v>
      </c>
      <c r="C167" s="82"/>
      <c r="D167" s="44"/>
    </row>
    <row r="168" spans="1:8" s="40" customFormat="1" ht="15.6" x14ac:dyDescent="0.3">
      <c r="A168" s="40">
        <v>6</v>
      </c>
      <c r="B168" s="155" t="s">
        <v>41</v>
      </c>
      <c r="C168" s="82"/>
      <c r="D168" s="44"/>
    </row>
    <row r="169" spans="1:8" s="40" customFormat="1" ht="15.6" x14ac:dyDescent="0.3">
      <c r="A169" s="40">
        <v>7</v>
      </c>
      <c r="B169" s="155" t="s">
        <v>169</v>
      </c>
      <c r="C169" s="82"/>
      <c r="D169" s="44"/>
    </row>
    <row r="170" spans="1:8" s="40" customFormat="1" ht="15.6" x14ac:dyDescent="0.3">
      <c r="A170" s="40">
        <v>8</v>
      </c>
      <c r="B170" s="155" t="s">
        <v>31</v>
      </c>
      <c r="C170" s="82"/>
      <c r="D170" s="44"/>
    </row>
    <row r="171" spans="1:8" s="40" customFormat="1" ht="15.6" x14ac:dyDescent="0.3">
      <c r="A171" s="40">
        <v>9</v>
      </c>
      <c r="B171" s="156" t="s">
        <v>94</v>
      </c>
      <c r="C171" s="82"/>
    </row>
    <row r="172" spans="1:8" s="40" customFormat="1" ht="15.6" x14ac:dyDescent="0.3">
      <c r="A172" s="40">
        <v>10</v>
      </c>
      <c r="B172" s="156" t="s">
        <v>94</v>
      </c>
      <c r="C172" s="82"/>
    </row>
    <row r="173" spans="1:8" s="40" customFormat="1" ht="18" x14ac:dyDescent="0.35">
      <c r="B173" s="48" t="s">
        <v>60</v>
      </c>
      <c r="C173" s="49">
        <f>SUM(C163:C172)</f>
        <v>0</v>
      </c>
    </row>
    <row r="174" spans="1:8" s="40" customFormat="1" ht="18" x14ac:dyDescent="0.35">
      <c r="D174" s="41"/>
    </row>
    <row r="175" spans="1:8" s="40" customFormat="1" x14ac:dyDescent="0.3">
      <c r="D175" s="43"/>
    </row>
    <row r="176" spans="1:8" s="40" customFormat="1" ht="18" x14ac:dyDescent="0.35">
      <c r="B176" s="185" t="s">
        <v>189</v>
      </c>
      <c r="C176" s="185"/>
      <c r="D176" s="185"/>
      <c r="E176" s="185"/>
      <c r="H176" s="43"/>
    </row>
    <row r="177" spans="1:8" s="40" customFormat="1" ht="18" x14ac:dyDescent="0.35">
      <c r="A177" s="42"/>
      <c r="B177" s="46" t="s">
        <v>71</v>
      </c>
      <c r="C177" s="47" t="s">
        <v>56</v>
      </c>
      <c r="D177" s="44"/>
      <c r="H177" s="45"/>
    </row>
    <row r="178" spans="1:8" s="40" customFormat="1" ht="15.6" x14ac:dyDescent="0.3">
      <c r="A178" s="40">
        <v>1</v>
      </c>
      <c r="B178" s="157" t="s">
        <v>170</v>
      </c>
      <c r="C178" s="81"/>
      <c r="D178" s="44"/>
      <c r="H178" s="45"/>
    </row>
    <row r="179" spans="1:8" s="40" customFormat="1" ht="15.6" x14ac:dyDescent="0.3">
      <c r="A179" s="40">
        <v>2</v>
      </c>
      <c r="B179" s="155" t="s">
        <v>90</v>
      </c>
      <c r="C179" s="82"/>
      <c r="D179" s="44"/>
      <c r="H179" s="45"/>
    </row>
    <row r="180" spans="1:8" s="40" customFormat="1" ht="15.6" x14ac:dyDescent="0.3">
      <c r="A180" s="40">
        <v>3</v>
      </c>
      <c r="B180" s="155" t="s">
        <v>89</v>
      </c>
      <c r="C180" s="82"/>
      <c r="D180" s="44"/>
    </row>
    <row r="181" spans="1:8" s="40" customFormat="1" ht="15.6" x14ac:dyDescent="0.3">
      <c r="A181" s="40">
        <v>4</v>
      </c>
      <c r="B181" s="155" t="s">
        <v>45</v>
      </c>
      <c r="C181" s="82"/>
      <c r="D181" s="44"/>
    </row>
    <row r="182" spans="1:8" s="40" customFormat="1" ht="15.6" x14ac:dyDescent="0.3">
      <c r="A182" s="40">
        <v>5</v>
      </c>
      <c r="B182" s="155" t="s">
        <v>46</v>
      </c>
      <c r="C182" s="82"/>
      <c r="D182" s="44"/>
    </row>
    <row r="183" spans="1:8" s="40" customFormat="1" ht="15.6" x14ac:dyDescent="0.3">
      <c r="A183" s="40">
        <v>6</v>
      </c>
      <c r="B183" s="155" t="s">
        <v>91</v>
      </c>
      <c r="C183" s="82"/>
      <c r="D183" s="44"/>
    </row>
    <row r="184" spans="1:8" s="40" customFormat="1" ht="15.6" x14ac:dyDescent="0.3">
      <c r="A184" s="40">
        <v>7</v>
      </c>
      <c r="B184" s="155" t="s">
        <v>47</v>
      </c>
      <c r="C184" s="82"/>
      <c r="D184" s="44"/>
    </row>
    <row r="185" spans="1:8" s="40" customFormat="1" ht="15.6" x14ac:dyDescent="0.3">
      <c r="A185" s="40">
        <v>8</v>
      </c>
      <c r="B185" s="155" t="s">
        <v>31</v>
      </c>
      <c r="C185" s="82"/>
      <c r="D185" s="44"/>
    </row>
    <row r="186" spans="1:8" s="40" customFormat="1" ht="15.6" x14ac:dyDescent="0.3">
      <c r="A186" s="40">
        <v>9</v>
      </c>
      <c r="B186" s="156" t="s">
        <v>94</v>
      </c>
      <c r="C186" s="82"/>
    </row>
    <row r="187" spans="1:8" s="40" customFormat="1" ht="15.6" x14ac:dyDescent="0.3">
      <c r="A187" s="40">
        <v>10</v>
      </c>
      <c r="B187" s="156" t="s">
        <v>94</v>
      </c>
      <c r="C187" s="82"/>
    </row>
    <row r="188" spans="1:8" s="40" customFormat="1" ht="18" x14ac:dyDescent="0.35">
      <c r="B188" s="48" t="s">
        <v>60</v>
      </c>
      <c r="C188" s="49">
        <f>SUM(C178:C187)</f>
        <v>0</v>
      </c>
    </row>
    <row r="189" spans="1:8" s="40" customFormat="1" ht="18" x14ac:dyDescent="0.35">
      <c r="B189" s="135"/>
      <c r="C189" s="136"/>
    </row>
    <row r="190" spans="1:8" s="40" customFormat="1" ht="18" x14ac:dyDescent="0.35">
      <c r="B190" s="135"/>
      <c r="C190" s="136"/>
    </row>
    <row r="191" spans="1:8" s="40" customFormat="1" ht="18" x14ac:dyDescent="0.35">
      <c r="B191" s="185" t="s">
        <v>183</v>
      </c>
      <c r="C191" s="185"/>
      <c r="D191" s="185"/>
      <c r="E191" s="185"/>
    </row>
    <row r="192" spans="1:8" s="40" customFormat="1" ht="18" x14ac:dyDescent="0.35">
      <c r="A192" s="42"/>
      <c r="B192" s="46" t="s">
        <v>71</v>
      </c>
      <c r="C192" s="47" t="s">
        <v>56</v>
      </c>
    </row>
    <row r="193" spans="1:8" s="40" customFormat="1" ht="15.6" x14ac:dyDescent="0.3">
      <c r="A193" s="40">
        <v>1</v>
      </c>
      <c r="B193" s="12" t="str">
        <f>'May Worksheet'!B35</f>
        <v>Mortgage</v>
      </c>
      <c r="C193" s="52">
        <f>'May Worksheet'!F35</f>
        <v>0</v>
      </c>
      <c r="H193" s="43"/>
    </row>
    <row r="194" spans="1:8" s="40" customFormat="1" ht="15.6" x14ac:dyDescent="0.3">
      <c r="A194" s="40">
        <v>2</v>
      </c>
      <c r="B194" s="13" t="str">
        <f>'May Worksheet'!B36</f>
        <v>Car Loan</v>
      </c>
      <c r="C194" s="53">
        <f>'May Worksheet'!F36</f>
        <v>0</v>
      </c>
      <c r="H194" s="45"/>
    </row>
    <row r="195" spans="1:8" s="40" customFormat="1" ht="15.6" x14ac:dyDescent="0.3">
      <c r="A195" s="40">
        <v>3</v>
      </c>
      <c r="B195" s="13" t="str">
        <f>'May Worksheet'!B37</f>
        <v>Car Loan</v>
      </c>
      <c r="C195" s="53">
        <f>'May Worksheet'!F37</f>
        <v>0</v>
      </c>
      <c r="H195" s="45"/>
    </row>
    <row r="196" spans="1:8" s="40" customFormat="1" ht="15.6" x14ac:dyDescent="0.3">
      <c r="A196" s="40">
        <v>4</v>
      </c>
      <c r="B196" s="13" t="str">
        <f>'May Worksheet'!B38</f>
        <v>Credit Card (Click to edit)</v>
      </c>
      <c r="C196" s="53">
        <f>'May Worksheet'!F38</f>
        <v>0</v>
      </c>
      <c r="H196" s="45"/>
    </row>
    <row r="197" spans="1:8" s="40" customFormat="1" ht="15.6" x14ac:dyDescent="0.3">
      <c r="A197" s="40">
        <v>5</v>
      </c>
      <c r="B197" s="13" t="str">
        <f>'May Worksheet'!B39</f>
        <v>Credit Card</v>
      </c>
      <c r="C197" s="53">
        <f>'May Worksheet'!F39</f>
        <v>0</v>
      </c>
    </row>
    <row r="198" spans="1:8" s="40" customFormat="1" ht="15.6" x14ac:dyDescent="0.3">
      <c r="A198" s="40">
        <v>6</v>
      </c>
      <c r="B198" s="13" t="str">
        <f>'May Worksheet'!B40</f>
        <v>Student Loan</v>
      </c>
      <c r="C198" s="53">
        <f>'May Worksheet'!F40</f>
        <v>0</v>
      </c>
    </row>
    <row r="199" spans="1:8" s="40" customFormat="1" ht="15.6" x14ac:dyDescent="0.3">
      <c r="A199" s="40">
        <v>7</v>
      </c>
      <c r="B199" s="13" t="str">
        <f>'May Worksheet'!B41</f>
        <v>Mom / Dad</v>
      </c>
      <c r="C199" s="53">
        <f>'May Worksheet'!F41</f>
        <v>0</v>
      </c>
    </row>
    <row r="200" spans="1:8" s="40" customFormat="1" ht="15.6" x14ac:dyDescent="0.3">
      <c r="A200" s="40">
        <v>8</v>
      </c>
      <c r="B200" s="13" t="str">
        <f>'May Worksheet'!B42</f>
        <v>Uncle Bob</v>
      </c>
      <c r="C200" s="53">
        <f>'May Worksheet'!F42</f>
        <v>0</v>
      </c>
    </row>
    <row r="201" spans="1:8" s="40" customFormat="1" ht="15.6" x14ac:dyDescent="0.3">
      <c r="A201" s="40">
        <v>9</v>
      </c>
      <c r="B201" s="13" t="str">
        <f>'May Worksheet'!B43</f>
        <v>Hospital</v>
      </c>
      <c r="C201" s="53">
        <f>'May Worksheet'!F43</f>
        <v>0</v>
      </c>
    </row>
    <row r="202" spans="1:8" s="40" customFormat="1" ht="15.6" x14ac:dyDescent="0.3">
      <c r="A202" s="40">
        <v>10</v>
      </c>
      <c r="B202" s="13" t="str">
        <f>'May Worksheet'!B44</f>
        <v>Medical / Dental</v>
      </c>
      <c r="C202" s="53">
        <f>'May Worksheet'!F44</f>
        <v>0</v>
      </c>
    </row>
    <row r="203" spans="1:8" s="40" customFormat="1" ht="15.6" x14ac:dyDescent="0.3">
      <c r="A203" s="40">
        <v>11</v>
      </c>
      <c r="B203" s="13" t="str">
        <f>'May Worksheet'!B45</f>
        <v>Other</v>
      </c>
      <c r="C203" s="53">
        <f>'May Worksheet'!F45</f>
        <v>0</v>
      </c>
    </row>
    <row r="204" spans="1:8" s="40" customFormat="1" ht="15.6" x14ac:dyDescent="0.3">
      <c r="A204" s="40">
        <v>12</v>
      </c>
      <c r="B204" s="13" t="str">
        <f>'May Worksheet'!B46</f>
        <v>-</v>
      </c>
      <c r="C204" s="53">
        <f>'May Worksheet'!F46</f>
        <v>0</v>
      </c>
    </row>
    <row r="205" spans="1:8" s="40" customFormat="1" ht="15.6" x14ac:dyDescent="0.3">
      <c r="A205" s="40">
        <v>13</v>
      </c>
      <c r="B205" s="13" t="str">
        <f>'May Worksheet'!B47</f>
        <v>-</v>
      </c>
      <c r="C205" s="53">
        <f>'May Worksheet'!F47</f>
        <v>0</v>
      </c>
    </row>
    <row r="206" spans="1:8" s="40" customFormat="1" ht="15.6" x14ac:dyDescent="0.3">
      <c r="A206" s="40">
        <v>14</v>
      </c>
      <c r="B206" s="13" t="str">
        <f>'May Worksheet'!B48</f>
        <v>-</v>
      </c>
      <c r="C206" s="53">
        <f>'May Worksheet'!F48</f>
        <v>0</v>
      </c>
    </row>
    <row r="207" spans="1:8" s="40" customFormat="1" ht="15.6" x14ac:dyDescent="0.3">
      <c r="A207" s="40">
        <v>15</v>
      </c>
      <c r="B207" s="51" t="str">
        <f>'May Worksheet'!B49</f>
        <v>-</v>
      </c>
      <c r="C207" s="54">
        <f>'May Worksheet'!F49</f>
        <v>0</v>
      </c>
    </row>
    <row r="208" spans="1:8" s="40" customFormat="1" ht="18" x14ac:dyDescent="0.35">
      <c r="B208" s="48" t="s">
        <v>60</v>
      </c>
      <c r="C208" s="49">
        <f>SUM(C193:C206)</f>
        <v>0</v>
      </c>
    </row>
    <row r="209" spans="1:6" s="40" customFormat="1" x14ac:dyDescent="0.3"/>
    <row r="210" spans="1:6" s="40" customFormat="1" x14ac:dyDescent="0.3"/>
    <row r="211" spans="1:6" s="40" customFormat="1" ht="18" x14ac:dyDescent="0.35">
      <c r="B211" s="184" t="s">
        <v>184</v>
      </c>
      <c r="C211" s="184"/>
      <c r="D211" s="184"/>
      <c r="E211" s="184"/>
    </row>
    <row r="212" spans="1:6" s="40" customFormat="1" ht="18" x14ac:dyDescent="0.35">
      <c r="A212" s="42"/>
      <c r="B212" s="46" t="s">
        <v>71</v>
      </c>
      <c r="C212" s="145" t="s">
        <v>56</v>
      </c>
      <c r="D212" s="145" t="s">
        <v>127</v>
      </c>
      <c r="E212" s="47" t="s">
        <v>126</v>
      </c>
    </row>
    <row r="213" spans="1:6" s="40" customFormat="1" ht="15.6" x14ac:dyDescent="0.3">
      <c r="A213" s="40">
        <v>1</v>
      </c>
      <c r="B213" s="13" t="s">
        <v>23</v>
      </c>
      <c r="C213" s="139">
        <f>C68</f>
        <v>0</v>
      </c>
      <c r="D213" s="140" t="e">
        <f>C213/C225</f>
        <v>#DIV/0!</v>
      </c>
      <c r="E213" s="138" t="s">
        <v>153</v>
      </c>
      <c r="F213" s="147"/>
    </row>
    <row r="214" spans="1:6" s="40" customFormat="1" ht="15.6" x14ac:dyDescent="0.3">
      <c r="A214" s="40">
        <v>2</v>
      </c>
      <c r="B214" s="13" t="s">
        <v>187</v>
      </c>
      <c r="C214" s="141">
        <f>C83-C74</f>
        <v>0</v>
      </c>
      <c r="D214" s="142" t="e">
        <f>C214/C225</f>
        <v>#DIV/0!</v>
      </c>
      <c r="E214" s="137" t="s">
        <v>153</v>
      </c>
      <c r="F214" s="147"/>
    </row>
    <row r="215" spans="1:6" s="40" customFormat="1" ht="15.6" x14ac:dyDescent="0.3">
      <c r="A215" s="40">
        <v>3</v>
      </c>
      <c r="B215" s="13" t="s">
        <v>28</v>
      </c>
      <c r="C215" s="141">
        <f>C98</f>
        <v>0</v>
      </c>
      <c r="D215" s="142" t="e">
        <f>C215/C225</f>
        <v>#DIV/0!</v>
      </c>
      <c r="E215" s="137" t="s">
        <v>155</v>
      </c>
      <c r="F215" s="147"/>
    </row>
    <row r="216" spans="1:6" s="40" customFormat="1" ht="15.6" x14ac:dyDescent="0.3">
      <c r="A216" s="40">
        <v>4</v>
      </c>
      <c r="B216" s="13" t="s">
        <v>25</v>
      </c>
      <c r="C216" s="141">
        <f>C113</f>
        <v>0</v>
      </c>
      <c r="D216" s="142" t="e">
        <f>C216/C225</f>
        <v>#DIV/0!</v>
      </c>
      <c r="E216" s="137" t="s">
        <v>158</v>
      </c>
      <c r="F216" s="147"/>
    </row>
    <row r="217" spans="1:6" s="40" customFormat="1" ht="15.6" x14ac:dyDescent="0.3">
      <c r="A217" s="40">
        <v>5</v>
      </c>
      <c r="B217" s="13" t="s">
        <v>26</v>
      </c>
      <c r="C217" s="141">
        <f>C128</f>
        <v>0</v>
      </c>
      <c r="D217" s="142" t="e">
        <f>C217/C225</f>
        <v>#DIV/0!</v>
      </c>
      <c r="E217" s="137" t="s">
        <v>159</v>
      </c>
      <c r="F217" s="147"/>
    </row>
    <row r="218" spans="1:6" s="40" customFormat="1" ht="15.6" x14ac:dyDescent="0.3">
      <c r="A218" s="40">
        <v>6</v>
      </c>
      <c r="B218" s="13" t="s">
        <v>27</v>
      </c>
      <c r="C218" s="141">
        <f>C143</f>
        <v>0</v>
      </c>
      <c r="D218" s="142" t="e">
        <f>C218/C225</f>
        <v>#DIV/0!</v>
      </c>
      <c r="E218" s="137" t="s">
        <v>155</v>
      </c>
      <c r="F218" s="147"/>
    </row>
    <row r="219" spans="1:6" s="40" customFormat="1" ht="15.6" x14ac:dyDescent="0.3">
      <c r="A219" s="40">
        <v>7</v>
      </c>
      <c r="B219" s="13" t="s">
        <v>175</v>
      </c>
      <c r="C219" s="141">
        <f>C158</f>
        <v>0</v>
      </c>
      <c r="D219" s="142" t="e">
        <f>C219/C225</f>
        <v>#DIV/0!</v>
      </c>
      <c r="E219" s="137" t="s">
        <v>154</v>
      </c>
      <c r="F219" s="147"/>
    </row>
    <row r="220" spans="1:6" s="40" customFormat="1" ht="15.6" x14ac:dyDescent="0.3">
      <c r="A220" s="40">
        <v>8</v>
      </c>
      <c r="B220" s="13" t="s">
        <v>182</v>
      </c>
      <c r="C220" s="141">
        <f>C173</f>
        <v>0</v>
      </c>
      <c r="D220" s="142" t="e">
        <f>C220/C225</f>
        <v>#DIV/0!</v>
      </c>
      <c r="E220" s="137" t="s">
        <v>155</v>
      </c>
      <c r="F220" s="147"/>
    </row>
    <row r="221" spans="1:6" s="40" customFormat="1" ht="15.6" x14ac:dyDescent="0.3">
      <c r="A221" s="40">
        <v>9</v>
      </c>
      <c r="B221" s="13" t="s">
        <v>190</v>
      </c>
      <c r="C221" s="141">
        <f>C188</f>
        <v>0</v>
      </c>
      <c r="D221" s="142" t="e">
        <f>C221/C225</f>
        <v>#DIV/0!</v>
      </c>
      <c r="E221" s="137" t="s">
        <v>156</v>
      </c>
      <c r="F221" s="147"/>
    </row>
    <row r="222" spans="1:6" s="40" customFormat="1" ht="15.6" x14ac:dyDescent="0.3">
      <c r="A222" s="40">
        <v>10</v>
      </c>
      <c r="B222" s="13" t="s">
        <v>188</v>
      </c>
      <c r="C222" s="143">
        <f>C208-SUM(C193:C195)</f>
        <v>0</v>
      </c>
      <c r="D222" s="144" t="e">
        <f>C222/C225</f>
        <v>#DIV/0!</v>
      </c>
      <c r="E222" s="146" t="s">
        <v>157</v>
      </c>
      <c r="F222" s="147"/>
    </row>
    <row r="223" spans="1:6" s="40" customFormat="1" ht="18" x14ac:dyDescent="0.35">
      <c r="B223" s="48" t="s">
        <v>186</v>
      </c>
      <c r="C223" s="49">
        <f>SUM(C213:C222)</f>
        <v>0</v>
      </c>
    </row>
    <row r="224" spans="1:6" s="40" customFormat="1" x14ac:dyDescent="0.3"/>
    <row r="225" spans="1:11" s="40" customFormat="1" ht="18" x14ac:dyDescent="0.35">
      <c r="B225" s="48" t="s">
        <v>128</v>
      </c>
      <c r="C225" s="49">
        <f>'May Worksheet'!C26</f>
        <v>0</v>
      </c>
    </row>
    <row r="226" spans="1:11" s="40" customFormat="1" x14ac:dyDescent="0.3"/>
    <row r="227" spans="1:11" s="40" customFormat="1" ht="18" customHeight="1" x14ac:dyDescent="0.35">
      <c r="B227" s="48" t="s">
        <v>185</v>
      </c>
      <c r="C227" s="175">
        <f>C225-C223</f>
        <v>0</v>
      </c>
    </row>
    <row r="228" spans="1:11" s="40" customFormat="1" x14ac:dyDescent="0.3"/>
    <row r="229" spans="1:11" s="40" customFormat="1" ht="18" customHeight="1" x14ac:dyDescent="0.35">
      <c r="B229" s="190" t="s">
        <v>192</v>
      </c>
      <c r="C229" s="190"/>
      <c r="D229" s="177"/>
      <c r="E229" s="41"/>
    </row>
    <row r="230" spans="1:11" s="40" customFormat="1" ht="18" customHeight="1" x14ac:dyDescent="0.3">
      <c r="B230" s="191" t="s">
        <v>193</v>
      </c>
      <c r="C230" s="191"/>
      <c r="D230" s="191"/>
      <c r="E230" s="191"/>
    </row>
    <row r="231" spans="1:11" s="40" customFormat="1" ht="18" customHeight="1" x14ac:dyDescent="0.3">
      <c r="B231" s="213" t="s">
        <v>194</v>
      </c>
      <c r="C231" s="213"/>
      <c r="D231" s="213"/>
      <c r="E231" s="213"/>
    </row>
    <row r="232" spans="1:11" s="40" customFormat="1" x14ac:dyDescent="0.3"/>
    <row r="233" spans="1:11" s="40" customFormat="1" x14ac:dyDescent="0.3"/>
    <row r="234" spans="1:11" s="7" customFormat="1" ht="23.4" x14ac:dyDescent="0.45">
      <c r="A234" s="178" t="s">
        <v>143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s="29" customFormat="1" ht="15.6" x14ac:dyDescent="0.3">
      <c r="A235" s="188" t="s">
        <v>144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s="29" customFormat="1" x14ac:dyDescent="0.3"/>
    <row r="237" spans="1:11" s="29" customFormat="1" ht="18" x14ac:dyDescent="0.35">
      <c r="B237" s="189" t="s">
        <v>0</v>
      </c>
      <c r="C237" s="189"/>
      <c r="D237" s="30"/>
    </row>
    <row r="238" spans="1:11" s="29" customFormat="1" ht="18" x14ac:dyDescent="0.35">
      <c r="A238" s="32"/>
      <c r="B238" s="36" t="s">
        <v>68</v>
      </c>
      <c r="C238" s="37" t="s">
        <v>58</v>
      </c>
      <c r="D238" s="31"/>
    </row>
    <row r="239" spans="1:11" s="29" customFormat="1" ht="15.6" x14ac:dyDescent="0.3">
      <c r="A239" s="29">
        <v>1</v>
      </c>
      <c r="B239" s="70" t="s">
        <v>48</v>
      </c>
      <c r="C239" s="81"/>
      <c r="D239" s="33"/>
      <c r="J239" s="31"/>
    </row>
    <row r="240" spans="1:11" s="29" customFormat="1" ht="15.6" x14ac:dyDescent="0.3">
      <c r="A240" s="29">
        <v>2</v>
      </c>
      <c r="B240" s="72" t="s">
        <v>102</v>
      </c>
      <c r="C240" s="82"/>
      <c r="D240" s="33"/>
      <c r="J240" s="35"/>
    </row>
    <row r="241" spans="1:10" s="29" customFormat="1" ht="15.6" x14ac:dyDescent="0.3">
      <c r="A241" s="29">
        <v>3</v>
      </c>
      <c r="B241" s="72" t="s">
        <v>51</v>
      </c>
      <c r="C241" s="82"/>
      <c r="D241" s="33"/>
      <c r="J241" s="35"/>
    </row>
    <row r="242" spans="1:10" s="29" customFormat="1" ht="15.6" x14ac:dyDescent="0.3">
      <c r="A242" s="29">
        <v>4</v>
      </c>
      <c r="B242" s="72" t="s">
        <v>49</v>
      </c>
      <c r="C242" s="82"/>
      <c r="D242" s="33"/>
      <c r="J242" s="35"/>
    </row>
    <row r="243" spans="1:10" s="29" customFormat="1" ht="15.6" x14ac:dyDescent="0.3">
      <c r="A243" s="29">
        <v>5</v>
      </c>
      <c r="B243" s="72" t="s">
        <v>50</v>
      </c>
      <c r="C243" s="82"/>
      <c r="D243" s="33"/>
    </row>
    <row r="244" spans="1:10" s="29" customFormat="1" ht="15.6" x14ac:dyDescent="0.3">
      <c r="A244" s="29">
        <v>6</v>
      </c>
      <c r="B244" s="72" t="s">
        <v>65</v>
      </c>
      <c r="C244" s="82"/>
      <c r="D244" s="33"/>
    </row>
    <row r="245" spans="1:10" s="29" customFormat="1" ht="15.6" x14ac:dyDescent="0.3">
      <c r="A245" s="29">
        <v>7</v>
      </c>
      <c r="B245" s="72" t="s">
        <v>70</v>
      </c>
      <c r="C245" s="82"/>
      <c r="D245" s="33"/>
    </row>
    <row r="246" spans="1:10" s="29" customFormat="1" ht="18" x14ac:dyDescent="0.35">
      <c r="B246" s="148" t="s">
        <v>60</v>
      </c>
      <c r="C246" s="39">
        <f>SUM(C239:C245)</f>
        <v>0</v>
      </c>
    </row>
    <row r="247" spans="1:10" s="29" customFormat="1" x14ac:dyDescent="0.3"/>
    <row r="248" spans="1:10" s="29" customFormat="1" x14ac:dyDescent="0.3">
      <c r="A248" s="34"/>
    </row>
    <row r="249" spans="1:10" s="29" customFormat="1" ht="18" x14ac:dyDescent="0.35">
      <c r="B249" s="189" t="s">
        <v>69</v>
      </c>
      <c r="C249" s="189"/>
    </row>
    <row r="250" spans="1:10" s="29" customFormat="1" ht="18" x14ac:dyDescent="0.35">
      <c r="A250" s="32"/>
      <c r="B250" s="36" t="s">
        <v>66</v>
      </c>
      <c r="C250" s="50" t="s">
        <v>81</v>
      </c>
      <c r="D250" s="50" t="s">
        <v>80</v>
      </c>
      <c r="E250" s="37" t="s">
        <v>67</v>
      </c>
    </row>
    <row r="251" spans="1:10" s="29" customFormat="1" ht="15.6" x14ac:dyDescent="0.3">
      <c r="A251" s="29">
        <v>1</v>
      </c>
      <c r="B251" s="72" t="s">
        <v>64</v>
      </c>
      <c r="C251" s="83"/>
      <c r="D251" s="83"/>
      <c r="E251" s="81">
        <f t="shared" ref="E251:E260" si="0">C251-D251</f>
        <v>0</v>
      </c>
    </row>
    <row r="252" spans="1:10" s="29" customFormat="1" ht="15.6" x14ac:dyDescent="0.3">
      <c r="A252" s="29">
        <v>2</v>
      </c>
      <c r="B252" s="72" t="s">
        <v>130</v>
      </c>
      <c r="C252" s="84"/>
      <c r="D252" s="84"/>
      <c r="E252" s="82">
        <f t="shared" si="0"/>
        <v>0</v>
      </c>
    </row>
    <row r="253" spans="1:10" s="29" customFormat="1" ht="15.6" x14ac:dyDescent="0.3">
      <c r="A253" s="29">
        <v>3</v>
      </c>
      <c r="B253" s="72" t="s">
        <v>129</v>
      </c>
      <c r="C253" s="84"/>
      <c r="D253" s="84"/>
      <c r="E253" s="82">
        <f t="shared" si="0"/>
        <v>0</v>
      </c>
    </row>
    <row r="254" spans="1:10" s="29" customFormat="1" ht="15.6" x14ac:dyDescent="0.3">
      <c r="A254" s="29">
        <v>4</v>
      </c>
      <c r="B254" s="72" t="s">
        <v>31</v>
      </c>
      <c r="C254" s="84"/>
      <c r="D254" s="84"/>
      <c r="E254" s="82">
        <f t="shared" si="0"/>
        <v>0</v>
      </c>
    </row>
    <row r="255" spans="1:10" s="29" customFormat="1" ht="15.6" x14ac:dyDescent="0.3">
      <c r="A255" s="29">
        <v>5</v>
      </c>
      <c r="B255" s="72"/>
      <c r="C255" s="84"/>
      <c r="D255" s="84"/>
      <c r="E255" s="82">
        <f t="shared" si="0"/>
        <v>0</v>
      </c>
    </row>
    <row r="256" spans="1:10" s="29" customFormat="1" ht="15.6" x14ac:dyDescent="0.3">
      <c r="A256" s="29">
        <v>6</v>
      </c>
      <c r="B256" s="72"/>
      <c r="C256" s="84"/>
      <c r="D256" s="84"/>
      <c r="E256" s="82">
        <f t="shared" si="0"/>
        <v>0</v>
      </c>
    </row>
    <row r="257" spans="1:5" s="29" customFormat="1" ht="15.6" x14ac:dyDescent="0.3">
      <c r="A257" s="29">
        <v>7</v>
      </c>
      <c r="B257" s="72"/>
      <c r="C257" s="84"/>
      <c r="D257" s="84"/>
      <c r="E257" s="82">
        <f t="shared" si="0"/>
        <v>0</v>
      </c>
    </row>
    <row r="258" spans="1:5" s="29" customFormat="1" ht="15.6" x14ac:dyDescent="0.3">
      <c r="A258" s="29">
        <v>8</v>
      </c>
      <c r="B258" s="72"/>
      <c r="C258" s="84"/>
      <c r="D258" s="84"/>
      <c r="E258" s="82">
        <f t="shared" si="0"/>
        <v>0</v>
      </c>
    </row>
    <row r="259" spans="1:5" s="29" customFormat="1" ht="15.6" x14ac:dyDescent="0.3">
      <c r="A259" s="29">
        <v>9</v>
      </c>
      <c r="B259" s="72"/>
      <c r="C259" s="84"/>
      <c r="D259" s="84"/>
      <c r="E259" s="82">
        <f t="shared" si="0"/>
        <v>0</v>
      </c>
    </row>
    <row r="260" spans="1:5" s="29" customFormat="1" ht="15.6" x14ac:dyDescent="0.3">
      <c r="A260" s="29">
        <v>10</v>
      </c>
      <c r="B260" s="72"/>
      <c r="C260" s="84"/>
      <c r="D260" s="84"/>
      <c r="E260" s="82">
        <f t="shared" si="0"/>
        <v>0</v>
      </c>
    </row>
    <row r="261" spans="1:5" s="29" customFormat="1" ht="18" x14ac:dyDescent="0.35">
      <c r="B261" s="186" t="s">
        <v>60</v>
      </c>
      <c r="C261" s="187"/>
      <c r="D261" s="187"/>
      <c r="E261" s="39">
        <f>SUM(E251:E260)</f>
        <v>0</v>
      </c>
    </row>
    <row r="262" spans="1:5" s="29" customFormat="1" x14ac:dyDescent="0.3"/>
    <row r="263" spans="1:5" s="29" customFormat="1" x14ac:dyDescent="0.3"/>
  </sheetData>
  <sheetProtection sheet="1" selectLockedCells="1"/>
  <mergeCells count="27">
    <mergeCell ref="A1:H1"/>
    <mergeCell ref="A2:E2"/>
    <mergeCell ref="B4:C4"/>
    <mergeCell ref="A29:H29"/>
    <mergeCell ref="A30:K30"/>
    <mergeCell ref="B33:C33"/>
    <mergeCell ref="B86:E86"/>
    <mergeCell ref="B101:E101"/>
    <mergeCell ref="A53:H53"/>
    <mergeCell ref="A54:J54"/>
    <mergeCell ref="B56:C56"/>
    <mergeCell ref="B71:C71"/>
    <mergeCell ref="B230:E230"/>
    <mergeCell ref="B231:E231"/>
    <mergeCell ref="B261:D261"/>
    <mergeCell ref="B116:E116"/>
    <mergeCell ref="B131:E131"/>
    <mergeCell ref="B146:E146"/>
    <mergeCell ref="B161:E161"/>
    <mergeCell ref="B176:E176"/>
    <mergeCell ref="B191:E191"/>
    <mergeCell ref="B211:E211"/>
    <mergeCell ref="A234:K234"/>
    <mergeCell ref="A235:K235"/>
    <mergeCell ref="B237:C237"/>
    <mergeCell ref="B249:C249"/>
    <mergeCell ref="B229:C229"/>
  </mergeCells>
  <pageMargins left="0.2" right="0.2" top="0.25" bottom="0.25" header="0" footer="0"/>
  <pageSetup orientation="portrait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3" ma:contentTypeDescription="Create a new document." ma:contentTypeScope="" ma:versionID="29a9b08448b06da939c4ef3fe33d74bf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5d1c322f00b3b95b3d99e61ce15fcaf9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A8CC3E-3A56-4B9D-AAD9-F1EFEB0F4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303E71-E1E4-4164-BB32-F69989BAF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5E5F5-EF2A-40DD-98B5-5675EFE02D40}">
  <ds:schemaRefs>
    <ds:schemaRef ds:uri="http://schemas.microsoft.com/office/2006/metadata/properties"/>
    <ds:schemaRef ds:uri="30b97a51-16c8-4219-9fac-a2595f22cd3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9294cdb-8b63-4d34-97a0-19266b1c540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Jan. Worksheet</vt:lpstr>
      <vt:lpstr>Jan. Money Tracker</vt:lpstr>
      <vt:lpstr>Feb. Worksheet</vt:lpstr>
      <vt:lpstr>Feb. Money Tracker</vt:lpstr>
      <vt:lpstr>Mar. Worksheet</vt:lpstr>
      <vt:lpstr>Mar. Money Tracker</vt:lpstr>
      <vt:lpstr>Apr. Worksheet</vt:lpstr>
      <vt:lpstr>Apr. Money Tracker</vt:lpstr>
      <vt:lpstr>May Worksheet</vt:lpstr>
      <vt:lpstr>May Money Tracker</vt:lpstr>
      <vt:lpstr>June Worksheet</vt:lpstr>
      <vt:lpstr>June Money Tracker</vt:lpstr>
      <vt:lpstr>July Worksheet</vt:lpstr>
      <vt:lpstr>July Money Tracker</vt:lpstr>
      <vt:lpstr>Aug. Worksheet</vt:lpstr>
      <vt:lpstr>Aug. Money Tracker</vt:lpstr>
      <vt:lpstr>Sept. Worksheet</vt:lpstr>
      <vt:lpstr>Sept. Money Tracker</vt:lpstr>
      <vt:lpstr>Oct. Worksheet</vt:lpstr>
      <vt:lpstr>Oct. Money Tracker</vt:lpstr>
      <vt:lpstr>Nov. Worksheet</vt:lpstr>
      <vt:lpstr>Nov. Money Tracker</vt:lpstr>
      <vt:lpstr>Dec. Worksheet</vt:lpstr>
      <vt:lpstr>Dec. Money Tracker</vt:lpstr>
    </vt:vector>
  </TitlesOfParts>
  <Company>Union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2020-04-10T14:11:23Z</cp:lastPrinted>
  <dcterms:created xsi:type="dcterms:W3CDTF">2018-04-12T19:18:53Z</dcterms:created>
  <dcterms:modified xsi:type="dcterms:W3CDTF">2020-04-24T17:59:50Z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